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9630" yWindow="0" windowWidth="6870" windowHeight="2565"/>
  </bookViews>
  <sheets>
    <sheet name="сентябрь" sheetId="4" r:id="rId1"/>
    <sheet name="октябрь" sheetId="5" r:id="rId2"/>
    <sheet name="ноябрь" sheetId="6" r:id="rId3"/>
    <sheet name="декабрь" sheetId="7" r:id="rId4"/>
    <sheet name="январь" sheetId="8" r:id="rId5"/>
    <sheet name="февраль" sheetId="9" r:id="rId6"/>
    <sheet name="март" sheetId="10" r:id="rId7"/>
    <sheet name="апрель" sheetId="11" r:id="rId8"/>
    <sheet name="май" sheetId="12" r:id="rId9"/>
    <sheet name="Лист2" sheetId="2" r:id="rId10"/>
    <sheet name="Лист3" sheetId="3" r:id="rId11"/>
    <sheet name="Лист1" sheetId="13" r:id="rId12"/>
    <sheet name="ШАБЛОН" sheetId="1" r:id="rId13"/>
  </sheets>
  <calcPr calcId="125725"/>
</workbook>
</file>

<file path=xl/calcChain.xml><?xml version="1.0" encoding="utf-8"?>
<calcChain xmlns="http://schemas.openxmlformats.org/spreadsheetml/2006/main">
  <c r="AG3" i="12"/>
  <c r="AG4"/>
  <c r="AG5"/>
  <c r="AG6"/>
  <c r="AG7"/>
  <c r="AG8"/>
  <c r="AG9"/>
  <c r="AG10"/>
  <c r="AG11"/>
  <c r="AG12"/>
  <c r="AG13"/>
  <c r="AG14"/>
  <c r="AG15"/>
  <c r="AG16"/>
  <c r="AG17"/>
  <c r="AG18"/>
  <c r="AG19"/>
  <c r="AG20"/>
  <c r="AG21"/>
  <c r="AG22"/>
  <c r="AG23"/>
  <c r="AG24"/>
  <c r="AG25"/>
  <c r="AG26"/>
  <c r="AG27"/>
  <c r="AG28"/>
  <c r="AG29"/>
  <c r="AG3" i="6"/>
  <c r="AH3"/>
  <c r="AI3"/>
  <c r="AJ3"/>
  <c r="AK3"/>
  <c r="AL3"/>
  <c r="AM3"/>
  <c r="AN3"/>
  <c r="AO3"/>
  <c r="AP3"/>
  <c r="AQ3"/>
  <c r="AR3"/>
  <c r="AS3"/>
  <c r="AT3"/>
  <c r="AU3"/>
  <c r="AG4"/>
  <c r="AH4"/>
  <c r="AI4"/>
  <c r="AJ4"/>
  <c r="AK4"/>
  <c r="AL4"/>
  <c r="AM4"/>
  <c r="AN4"/>
  <c r="AO4"/>
  <c r="AP4"/>
  <c r="AQ4"/>
  <c r="AR4"/>
  <c r="AS4"/>
  <c r="AT4"/>
  <c r="AU4"/>
  <c r="AG5"/>
  <c r="AH5"/>
  <c r="AI5"/>
  <c r="AJ5"/>
  <c r="AK5"/>
  <c r="AL5"/>
  <c r="AM5"/>
  <c r="AN5"/>
  <c r="AO5"/>
  <c r="AP5"/>
  <c r="AQ5"/>
  <c r="AR5"/>
  <c r="AS5"/>
  <c r="AT5"/>
  <c r="AU5"/>
  <c r="AG6"/>
  <c r="AH6"/>
  <c r="AI6"/>
  <c r="AJ6"/>
  <c r="AK6"/>
  <c r="AL6"/>
  <c r="AM6"/>
  <c r="AN6"/>
  <c r="AO6"/>
  <c r="AP6"/>
  <c r="AQ6"/>
  <c r="AR6"/>
  <c r="AS6"/>
  <c r="AT6"/>
  <c r="AU6"/>
  <c r="AG7"/>
  <c r="AH7"/>
  <c r="AI7"/>
  <c r="AJ7"/>
  <c r="AK7"/>
  <c r="AL7"/>
  <c r="AM7"/>
  <c r="AN7"/>
  <c r="AO7"/>
  <c r="AP7"/>
  <c r="AQ7"/>
  <c r="AR7"/>
  <c r="AS7"/>
  <c r="AT7"/>
  <c r="AU7"/>
  <c r="AG8"/>
  <c r="AH8"/>
  <c r="AI8"/>
  <c r="AJ8"/>
  <c r="AK8"/>
  <c r="AL8"/>
  <c r="AM8"/>
  <c r="AN8"/>
  <c r="AO8"/>
  <c r="AP8"/>
  <c r="AQ8"/>
  <c r="AR8"/>
  <c r="AS8"/>
  <c r="AT8"/>
  <c r="AU8"/>
  <c r="AG9"/>
  <c r="AH9"/>
  <c r="AI9"/>
  <c r="AJ9"/>
  <c r="AK9"/>
  <c r="AL9"/>
  <c r="AM9"/>
  <c r="AN9"/>
  <c r="AO9"/>
  <c r="AP9"/>
  <c r="AQ9"/>
  <c r="AR9"/>
  <c r="AS9"/>
  <c r="AT9"/>
  <c r="AU9"/>
  <c r="AG10"/>
  <c r="AH10"/>
  <c r="AI10"/>
  <c r="AJ10"/>
  <c r="AK10"/>
  <c r="AL10"/>
  <c r="AM10"/>
  <c r="AN10"/>
  <c r="AO10"/>
  <c r="AP10"/>
  <c r="AQ10"/>
  <c r="AR10"/>
  <c r="AS10"/>
  <c r="AT10"/>
  <c r="AU10"/>
  <c r="AG11"/>
  <c r="AH11"/>
  <c r="AI11"/>
  <c r="AJ11"/>
  <c r="AK11"/>
  <c r="AL11"/>
  <c r="AM11"/>
  <c r="AN11"/>
  <c r="AO11"/>
  <c r="AP11"/>
  <c r="AQ11"/>
  <c r="AR11"/>
  <c r="AS11"/>
  <c r="AT11"/>
  <c r="AU11"/>
  <c r="AG12"/>
  <c r="AH12"/>
  <c r="AI12"/>
  <c r="AJ12"/>
  <c r="AK12"/>
  <c r="AL12"/>
  <c r="AM12"/>
  <c r="AN12"/>
  <c r="AO12"/>
  <c r="AP12"/>
  <c r="AQ12"/>
  <c r="AR12"/>
  <c r="AS12"/>
  <c r="AT12"/>
  <c r="AU12"/>
  <c r="AG13"/>
  <c r="AH13"/>
  <c r="AI13"/>
  <c r="AJ13"/>
  <c r="AK13"/>
  <c r="AL13"/>
  <c r="AM13"/>
  <c r="AN13"/>
  <c r="AO13"/>
  <c r="AP13"/>
  <c r="AQ13"/>
  <c r="AR13"/>
  <c r="AS13"/>
  <c r="AT13"/>
  <c r="AU13"/>
  <c r="AG14"/>
  <c r="AH14"/>
  <c r="AI14"/>
  <c r="AJ14"/>
  <c r="AK14"/>
  <c r="AL14"/>
  <c r="AM14"/>
  <c r="AN14"/>
  <c r="AO14"/>
  <c r="AP14"/>
  <c r="AQ14"/>
  <c r="AR14"/>
  <c r="AS14"/>
  <c r="AT14"/>
  <c r="AU14"/>
  <c r="AG15"/>
  <c r="AH15"/>
  <c r="AI15"/>
  <c r="AJ15"/>
  <c r="AK15"/>
  <c r="AL15"/>
  <c r="AM15"/>
  <c r="AN15"/>
  <c r="AO15"/>
  <c r="AP15"/>
  <c r="AQ15"/>
  <c r="AR15"/>
  <c r="AS15"/>
  <c r="AT15"/>
  <c r="AU15"/>
  <c r="AG16"/>
  <c r="AH16"/>
  <c r="AI16"/>
  <c r="AJ16"/>
  <c r="AK16"/>
  <c r="AL16"/>
  <c r="AM16"/>
  <c r="AN16"/>
  <c r="AO16"/>
  <c r="AP16"/>
  <c r="AQ16"/>
  <c r="AR16"/>
  <c r="AS16"/>
  <c r="AT16"/>
  <c r="AU16"/>
  <c r="AG17"/>
  <c r="AH17"/>
  <c r="AI17"/>
  <c r="AJ17"/>
  <c r="AK17"/>
  <c r="AL17"/>
  <c r="AM17"/>
  <c r="AN17"/>
  <c r="AO17"/>
  <c r="AP17"/>
  <c r="AQ17"/>
  <c r="AR17"/>
  <c r="AS17"/>
  <c r="AT17"/>
  <c r="AU17"/>
  <c r="AG18"/>
  <c r="AH18"/>
  <c r="AI18"/>
  <c r="AJ18"/>
  <c r="AK18"/>
  <c r="AL18"/>
  <c r="AM18"/>
  <c r="AN18"/>
  <c r="AO18"/>
  <c r="AP18"/>
  <c r="AQ18"/>
  <c r="AR18"/>
  <c r="AS18"/>
  <c r="AT18"/>
  <c r="AU18"/>
  <c r="AG19"/>
  <c r="AH19"/>
  <c r="AI19"/>
  <c r="AJ19"/>
  <c r="AK19"/>
  <c r="AL19"/>
  <c r="AM19"/>
  <c r="AN19"/>
  <c r="AO19"/>
  <c r="AP19"/>
  <c r="AQ19"/>
  <c r="AR19"/>
  <c r="AS19"/>
  <c r="AT19"/>
  <c r="AU19"/>
  <c r="AG20"/>
  <c r="AH20"/>
  <c r="AI20"/>
  <c r="AJ20"/>
  <c r="AK20"/>
  <c r="AL20"/>
  <c r="AM20"/>
  <c r="AN20"/>
  <c r="AO20"/>
  <c r="AP20"/>
  <c r="AQ20"/>
  <c r="AR20"/>
  <c r="AS20"/>
  <c r="AT20"/>
  <c r="AU20"/>
  <c r="AG21"/>
  <c r="AH21"/>
  <c r="AI21"/>
  <c r="AJ21"/>
  <c r="AK21"/>
  <c r="AL21"/>
  <c r="AM21"/>
  <c r="AN21"/>
  <c r="AO21"/>
  <c r="AP21"/>
  <c r="AQ21"/>
  <c r="AR21"/>
  <c r="AS21"/>
  <c r="AT21"/>
  <c r="AU21"/>
  <c r="AG22"/>
  <c r="AH22"/>
  <c r="AI22"/>
  <c r="AJ22"/>
  <c r="AK22"/>
  <c r="AL22"/>
  <c r="AM22"/>
  <c r="AN22"/>
  <c r="AO22"/>
  <c r="AP22"/>
  <c r="AQ22"/>
  <c r="AR22"/>
  <c r="AS22"/>
  <c r="AT22"/>
  <c r="AU22"/>
  <c r="AG23"/>
  <c r="AH23"/>
  <c r="AI23"/>
  <c r="AJ23"/>
  <c r="AK23"/>
  <c r="AL23"/>
  <c r="AM23"/>
  <c r="AN23"/>
  <c r="AO23"/>
  <c r="AP23"/>
  <c r="AQ23"/>
  <c r="AR23"/>
  <c r="AS23"/>
  <c r="AT23"/>
  <c r="AU23"/>
  <c r="AG24"/>
  <c r="AH24"/>
  <c r="AI24"/>
  <c r="AJ24"/>
  <c r="AK24"/>
  <c r="AL24"/>
  <c r="AM24"/>
  <c r="AN24"/>
  <c r="AO24"/>
  <c r="AP24"/>
  <c r="AQ24"/>
  <c r="AR24"/>
  <c r="AS24"/>
  <c r="AT24"/>
  <c r="AU24"/>
  <c r="AG25"/>
  <c r="AH25"/>
  <c r="AI25"/>
  <c r="AJ25"/>
  <c r="AK25"/>
  <c r="AL25"/>
  <c r="AM25"/>
  <c r="AN25"/>
  <c r="AO25"/>
  <c r="AP25"/>
  <c r="AQ25"/>
  <c r="AR25"/>
  <c r="AS25"/>
  <c r="AT25"/>
  <c r="AU25"/>
  <c r="AG26"/>
  <c r="AH26"/>
  <c r="AI26"/>
  <c r="AJ26"/>
  <c r="AK26"/>
  <c r="AL26"/>
  <c r="AM26"/>
  <c r="AN26"/>
  <c r="AO26"/>
  <c r="AP26"/>
  <c r="AQ26"/>
  <c r="AR26"/>
  <c r="AS26"/>
  <c r="AT26"/>
  <c r="AU26"/>
  <c r="AG27"/>
  <c r="AH27"/>
  <c r="AI27"/>
  <c r="AJ27"/>
  <c r="AK27"/>
  <c r="AL27"/>
  <c r="AM27"/>
  <c r="AN27"/>
  <c r="AO27"/>
  <c r="AP27"/>
  <c r="AQ27"/>
  <c r="AR27"/>
  <c r="AS27"/>
  <c r="AT27"/>
  <c r="AU27"/>
  <c r="AG28"/>
  <c r="AH28"/>
  <c r="AI28"/>
  <c r="AJ28"/>
  <c r="AK28"/>
  <c r="AL28"/>
  <c r="AM28"/>
  <c r="AN28"/>
  <c r="AO28"/>
  <c r="AP28"/>
  <c r="AQ28"/>
  <c r="AR28"/>
  <c r="AS28"/>
  <c r="AT28"/>
  <c r="AU28"/>
  <c r="AG29"/>
  <c r="AH29"/>
  <c r="AI29"/>
  <c r="AJ29"/>
  <c r="AK29"/>
  <c r="AL29"/>
  <c r="AM29"/>
  <c r="AN29"/>
  <c r="AO29"/>
  <c r="AP29"/>
  <c r="AQ29"/>
  <c r="AR29"/>
  <c r="AS29"/>
  <c r="AT29"/>
  <c r="AU29"/>
  <c r="AU29" i="12"/>
  <c r="AT29"/>
  <c r="AS29"/>
  <c r="AR29"/>
  <c r="AQ29"/>
  <c r="AP29"/>
  <c r="AO29"/>
  <c r="AN29"/>
  <c r="AM29"/>
  <c r="AL29"/>
  <c r="AK29"/>
  <c r="AJ29"/>
  <c r="AI29"/>
  <c r="AH29"/>
  <c r="AU28"/>
  <c r="AT28"/>
  <c r="AS28"/>
  <c r="AR28"/>
  <c r="AQ28"/>
  <c r="AP28"/>
  <c r="AO28"/>
  <c r="AN28"/>
  <c r="AM28"/>
  <c r="AL28"/>
  <c r="AK28"/>
  <c r="AJ28"/>
  <c r="AI28"/>
  <c r="AH28"/>
  <c r="AU27"/>
  <c r="AT27"/>
  <c r="AS27"/>
  <c r="AR27"/>
  <c r="AQ27"/>
  <c r="AP27"/>
  <c r="AO27"/>
  <c r="AN27"/>
  <c r="AM27"/>
  <c r="AL27"/>
  <c r="AK27"/>
  <c r="AJ27"/>
  <c r="AI27"/>
  <c r="AH27"/>
  <c r="AU26"/>
  <c r="AT26"/>
  <c r="AS26"/>
  <c r="AR26"/>
  <c r="AQ26"/>
  <c r="AP26"/>
  <c r="AO26"/>
  <c r="AN26"/>
  <c r="AM26"/>
  <c r="AL26"/>
  <c r="AK26"/>
  <c r="AJ26"/>
  <c r="AI26"/>
  <c r="AH26"/>
  <c r="AU25"/>
  <c r="AT25"/>
  <c r="AS25"/>
  <c r="AR25"/>
  <c r="AQ25"/>
  <c r="AP25"/>
  <c r="AO25"/>
  <c r="AN25"/>
  <c r="AM25"/>
  <c r="AL25"/>
  <c r="AK25"/>
  <c r="AJ25"/>
  <c r="AI25"/>
  <c r="AH25"/>
  <c r="AU24"/>
  <c r="AT24"/>
  <c r="AS24"/>
  <c r="AR24"/>
  <c r="AQ24"/>
  <c r="AP24"/>
  <c r="AO24"/>
  <c r="AN24"/>
  <c r="AM24"/>
  <c r="AL24"/>
  <c r="AK24"/>
  <c r="AJ24"/>
  <c r="AI24"/>
  <c r="AH24"/>
  <c r="AU23"/>
  <c r="AT23"/>
  <c r="AS23"/>
  <c r="AR23"/>
  <c r="AQ23"/>
  <c r="AP23"/>
  <c r="AO23"/>
  <c r="AN23"/>
  <c r="AM23"/>
  <c r="AL23"/>
  <c r="AK23"/>
  <c r="AJ23"/>
  <c r="AI23"/>
  <c r="AH23"/>
  <c r="AU22"/>
  <c r="AT22"/>
  <c r="AS22"/>
  <c r="AR22"/>
  <c r="AQ22"/>
  <c r="AP22"/>
  <c r="AO22"/>
  <c r="AN22"/>
  <c r="AM22"/>
  <c r="AL22"/>
  <c r="AK22"/>
  <c r="AJ22"/>
  <c r="AI22"/>
  <c r="AH22"/>
  <c r="AU21"/>
  <c r="AT21"/>
  <c r="AS21"/>
  <c r="AR21"/>
  <c r="AQ21"/>
  <c r="AP21"/>
  <c r="AO21"/>
  <c r="AN21"/>
  <c r="AM21"/>
  <c r="AL21"/>
  <c r="AK21"/>
  <c r="AJ21"/>
  <c r="AI21"/>
  <c r="AH21"/>
  <c r="AU20"/>
  <c r="AT20"/>
  <c r="AS20"/>
  <c r="AR20"/>
  <c r="AQ20"/>
  <c r="AP20"/>
  <c r="AO20"/>
  <c r="AN20"/>
  <c r="AM20"/>
  <c r="AL20"/>
  <c r="AK20"/>
  <c r="AJ20"/>
  <c r="AI20"/>
  <c r="AH20"/>
  <c r="AU19"/>
  <c r="AT19"/>
  <c r="AS19"/>
  <c r="AR19"/>
  <c r="AQ19"/>
  <c r="AP19"/>
  <c r="AO19"/>
  <c r="AN19"/>
  <c r="AM19"/>
  <c r="AL19"/>
  <c r="AK19"/>
  <c r="AJ19"/>
  <c r="AI19"/>
  <c r="AH19"/>
  <c r="AU18"/>
  <c r="AT18"/>
  <c r="AS18"/>
  <c r="AR18"/>
  <c r="AQ18"/>
  <c r="AP18"/>
  <c r="AO18"/>
  <c r="AN18"/>
  <c r="AM18"/>
  <c r="AL18"/>
  <c r="AK18"/>
  <c r="AJ18"/>
  <c r="AI18"/>
  <c r="AH18"/>
  <c r="AU17"/>
  <c r="AT17"/>
  <c r="AS17"/>
  <c r="AR17"/>
  <c r="AQ17"/>
  <c r="AP17"/>
  <c r="AO17"/>
  <c r="AN17"/>
  <c r="AM17"/>
  <c r="AL17"/>
  <c r="AK17"/>
  <c r="AJ17"/>
  <c r="AI17"/>
  <c r="AH17"/>
  <c r="AU16"/>
  <c r="AT16"/>
  <c r="AS16"/>
  <c r="AR16"/>
  <c r="AQ16"/>
  <c r="AP16"/>
  <c r="AO16"/>
  <c r="AN16"/>
  <c r="AM16"/>
  <c r="AL16"/>
  <c r="AK16"/>
  <c r="AJ16"/>
  <c r="AI16"/>
  <c r="AH16"/>
  <c r="AU15"/>
  <c r="AT15"/>
  <c r="AS15"/>
  <c r="AR15"/>
  <c r="AQ15"/>
  <c r="AP15"/>
  <c r="AO15"/>
  <c r="AN15"/>
  <c r="AM15"/>
  <c r="AL15"/>
  <c r="AK15"/>
  <c r="AJ15"/>
  <c r="AI15"/>
  <c r="AH15"/>
  <c r="AU14"/>
  <c r="AT14"/>
  <c r="AS14"/>
  <c r="AR14"/>
  <c r="AQ14"/>
  <c r="AP14"/>
  <c r="AO14"/>
  <c r="AN14"/>
  <c r="AM14"/>
  <c r="AL14"/>
  <c r="AK14"/>
  <c r="AJ14"/>
  <c r="AI14"/>
  <c r="AH14"/>
  <c r="AU13"/>
  <c r="AT13"/>
  <c r="AS13"/>
  <c r="AR13"/>
  <c r="AQ13"/>
  <c r="AP13"/>
  <c r="AO13"/>
  <c r="AN13"/>
  <c r="AM13"/>
  <c r="AL13"/>
  <c r="AK13"/>
  <c r="AJ13"/>
  <c r="AI13"/>
  <c r="AH13"/>
  <c r="AU12"/>
  <c r="AT12"/>
  <c r="AS12"/>
  <c r="AR12"/>
  <c r="AQ12"/>
  <c r="AP12"/>
  <c r="AO12"/>
  <c r="AN12"/>
  <c r="AM12"/>
  <c r="AL12"/>
  <c r="AK12"/>
  <c r="AJ12"/>
  <c r="AI12"/>
  <c r="AH12"/>
  <c r="AU11"/>
  <c r="AT11"/>
  <c r="AS11"/>
  <c r="AR11"/>
  <c r="AQ11"/>
  <c r="AP11"/>
  <c r="AO11"/>
  <c r="AN11"/>
  <c r="AM11"/>
  <c r="AL11"/>
  <c r="AK11"/>
  <c r="AJ11"/>
  <c r="AI11"/>
  <c r="AH11"/>
  <c r="AU10"/>
  <c r="AT10"/>
  <c r="AS10"/>
  <c r="AR10"/>
  <c r="AQ10"/>
  <c r="AP10"/>
  <c r="AO10"/>
  <c r="AN10"/>
  <c r="AM10"/>
  <c r="AL10"/>
  <c r="AK10"/>
  <c r="AJ10"/>
  <c r="AI10"/>
  <c r="AH10"/>
  <c r="AU9"/>
  <c r="AT9"/>
  <c r="AS9"/>
  <c r="AR9"/>
  <c r="AQ9"/>
  <c r="AP9"/>
  <c r="AO9"/>
  <c r="AN9"/>
  <c r="AM9"/>
  <c r="AL9"/>
  <c r="AK9"/>
  <c r="AJ9"/>
  <c r="AI9"/>
  <c r="AH9"/>
  <c r="AU8"/>
  <c r="AT8"/>
  <c r="AS8"/>
  <c r="AR8"/>
  <c r="AQ8"/>
  <c r="AP8"/>
  <c r="AO8"/>
  <c r="AN8"/>
  <c r="AM8"/>
  <c r="AL8"/>
  <c r="AK8"/>
  <c r="AJ8"/>
  <c r="AI8"/>
  <c r="AH8"/>
  <c r="AU7"/>
  <c r="AT7"/>
  <c r="AS7"/>
  <c r="AR7"/>
  <c r="AQ7"/>
  <c r="AP7"/>
  <c r="AO7"/>
  <c r="AN7"/>
  <c r="AM7"/>
  <c r="AL7"/>
  <c r="AK7"/>
  <c r="AJ7"/>
  <c r="AI7"/>
  <c r="AH7"/>
  <c r="AU6"/>
  <c r="AT6"/>
  <c r="AS6"/>
  <c r="AR6"/>
  <c r="AQ6"/>
  <c r="AP6"/>
  <c r="AO6"/>
  <c r="AN6"/>
  <c r="AM6"/>
  <c r="AL6"/>
  <c r="AK6"/>
  <c r="AJ6"/>
  <c r="AI6"/>
  <c r="AH6"/>
  <c r="AU5"/>
  <c r="AT5"/>
  <c r="AS5"/>
  <c r="AR5"/>
  <c r="AQ5"/>
  <c r="AP5"/>
  <c r="AO5"/>
  <c r="AN5"/>
  <c r="AM5"/>
  <c r="AL5"/>
  <c r="AK5"/>
  <c r="AJ5"/>
  <c r="AI5"/>
  <c r="AH5"/>
  <c r="AU4"/>
  <c r="AT4"/>
  <c r="AS4"/>
  <c r="AR4"/>
  <c r="AQ4"/>
  <c r="AP4"/>
  <c r="AO4"/>
  <c r="AN4"/>
  <c r="AM4"/>
  <c r="AL4"/>
  <c r="AK4"/>
  <c r="AJ4"/>
  <c r="AI4"/>
  <c r="AH4"/>
  <c r="AU3"/>
  <c r="AT3"/>
  <c r="AS3"/>
  <c r="AR3"/>
  <c r="AQ3"/>
  <c r="AP3"/>
  <c r="AO3"/>
  <c r="AN3"/>
  <c r="AM3"/>
  <c r="AL3"/>
  <c r="AK3"/>
  <c r="AJ3"/>
  <c r="AI3"/>
  <c r="AH3"/>
  <c r="AU29" i="11"/>
  <c r="AT29"/>
  <c r="AS29"/>
  <c r="AR29"/>
  <c r="AQ29"/>
  <c r="AP29"/>
  <c r="AO29"/>
  <c r="AN29"/>
  <c r="AM29"/>
  <c r="AL29"/>
  <c r="AK29"/>
  <c r="AJ29"/>
  <c r="AI29"/>
  <c r="AH29"/>
  <c r="AG29"/>
  <c r="AU28"/>
  <c r="AT28"/>
  <c r="AS28"/>
  <c r="AR28"/>
  <c r="AQ28"/>
  <c r="AP28"/>
  <c r="AO28"/>
  <c r="AN28"/>
  <c r="AM28"/>
  <c r="AL28"/>
  <c r="AK28"/>
  <c r="AJ28"/>
  <c r="AI28"/>
  <c r="AH28"/>
  <c r="AG28"/>
  <c r="AU27"/>
  <c r="AT27"/>
  <c r="AS27"/>
  <c r="AR27"/>
  <c r="AQ27"/>
  <c r="AP27"/>
  <c r="AO27"/>
  <c r="AN27"/>
  <c r="AM27"/>
  <c r="AL27"/>
  <c r="AK27"/>
  <c r="AJ27"/>
  <c r="AI27"/>
  <c r="AH27"/>
  <c r="AG27"/>
  <c r="AU26"/>
  <c r="AT26"/>
  <c r="AS26"/>
  <c r="AR26"/>
  <c r="AQ26"/>
  <c r="AP26"/>
  <c r="AO26"/>
  <c r="AN26"/>
  <c r="AM26"/>
  <c r="AL26"/>
  <c r="AK26"/>
  <c r="AJ26"/>
  <c r="AI26"/>
  <c r="AH26"/>
  <c r="AG26"/>
  <c r="AU25"/>
  <c r="AT25"/>
  <c r="AS25"/>
  <c r="AR25"/>
  <c r="AQ25"/>
  <c r="AP25"/>
  <c r="AO25"/>
  <c r="AN25"/>
  <c r="AM25"/>
  <c r="AL25"/>
  <c r="AK25"/>
  <c r="AJ25"/>
  <c r="AI25"/>
  <c r="AH25"/>
  <c r="AG25"/>
  <c r="AU24"/>
  <c r="AT24"/>
  <c r="AS24"/>
  <c r="AR24"/>
  <c r="AQ24"/>
  <c r="AP24"/>
  <c r="AO24"/>
  <c r="AN24"/>
  <c r="AM24"/>
  <c r="AL24"/>
  <c r="AK24"/>
  <c r="AJ24"/>
  <c r="AI24"/>
  <c r="AH24"/>
  <c r="AG24"/>
  <c r="AU23"/>
  <c r="AT23"/>
  <c r="AS23"/>
  <c r="AR23"/>
  <c r="AQ23"/>
  <c r="AP23"/>
  <c r="AO23"/>
  <c r="AN23"/>
  <c r="AM23"/>
  <c r="AL23"/>
  <c r="AK23"/>
  <c r="AJ23"/>
  <c r="AI23"/>
  <c r="AH23"/>
  <c r="AG23"/>
  <c r="AU22"/>
  <c r="AT22"/>
  <c r="AS22"/>
  <c r="AR22"/>
  <c r="AQ22"/>
  <c r="AP22"/>
  <c r="AO22"/>
  <c r="AN22"/>
  <c r="AM22"/>
  <c r="AL22"/>
  <c r="AK22"/>
  <c r="AJ22"/>
  <c r="AI22"/>
  <c r="AH22"/>
  <c r="AG22"/>
  <c r="AU21"/>
  <c r="AT21"/>
  <c r="AS21"/>
  <c r="AR21"/>
  <c r="AQ21"/>
  <c r="AP21"/>
  <c r="AO21"/>
  <c r="AN21"/>
  <c r="AM21"/>
  <c r="AL21"/>
  <c r="AK21"/>
  <c r="AJ21"/>
  <c r="AI21"/>
  <c r="AH21"/>
  <c r="AG21"/>
  <c r="AU20"/>
  <c r="AT20"/>
  <c r="AS20"/>
  <c r="AR20"/>
  <c r="AQ20"/>
  <c r="AP20"/>
  <c r="AO20"/>
  <c r="AN20"/>
  <c r="AM20"/>
  <c r="AL20"/>
  <c r="AK20"/>
  <c r="AJ20"/>
  <c r="AI20"/>
  <c r="AH20"/>
  <c r="AG20"/>
  <c r="AU19"/>
  <c r="AT19"/>
  <c r="AS19"/>
  <c r="AR19"/>
  <c r="AQ19"/>
  <c r="AP19"/>
  <c r="AO19"/>
  <c r="AN19"/>
  <c r="AM19"/>
  <c r="AL19"/>
  <c r="AK19"/>
  <c r="AJ19"/>
  <c r="AI19"/>
  <c r="AH19"/>
  <c r="AG19"/>
  <c r="AU18"/>
  <c r="AT18"/>
  <c r="AS18"/>
  <c r="AR18"/>
  <c r="AQ18"/>
  <c r="AP18"/>
  <c r="AO18"/>
  <c r="AN18"/>
  <c r="AM18"/>
  <c r="AL18"/>
  <c r="AK18"/>
  <c r="AJ18"/>
  <c r="AI18"/>
  <c r="AH18"/>
  <c r="AG18"/>
  <c r="AU17"/>
  <c r="AT17"/>
  <c r="AS17"/>
  <c r="AR17"/>
  <c r="AQ17"/>
  <c r="AP17"/>
  <c r="AO17"/>
  <c r="AN17"/>
  <c r="AM17"/>
  <c r="AL17"/>
  <c r="AK17"/>
  <c r="AJ17"/>
  <c r="AI17"/>
  <c r="AH17"/>
  <c r="AG17"/>
  <c r="AU16"/>
  <c r="AT16"/>
  <c r="AS16"/>
  <c r="AR16"/>
  <c r="AQ16"/>
  <c r="AP16"/>
  <c r="AO16"/>
  <c r="AN16"/>
  <c r="AM16"/>
  <c r="AL16"/>
  <c r="AK16"/>
  <c r="AJ16"/>
  <c r="AI16"/>
  <c r="AH16"/>
  <c r="AG16"/>
  <c r="AU15"/>
  <c r="AT15"/>
  <c r="AS15"/>
  <c r="AR15"/>
  <c r="AQ15"/>
  <c r="AP15"/>
  <c r="AO15"/>
  <c r="AN15"/>
  <c r="AM15"/>
  <c r="AL15"/>
  <c r="AK15"/>
  <c r="AJ15"/>
  <c r="AI15"/>
  <c r="AH15"/>
  <c r="AG15"/>
  <c r="AU14"/>
  <c r="AT14"/>
  <c r="AS14"/>
  <c r="AR14"/>
  <c r="AQ14"/>
  <c r="AP14"/>
  <c r="AO14"/>
  <c r="AN14"/>
  <c r="AM14"/>
  <c r="AL14"/>
  <c r="AK14"/>
  <c r="AJ14"/>
  <c r="AI14"/>
  <c r="AH14"/>
  <c r="AG14"/>
  <c r="AU13"/>
  <c r="AT13"/>
  <c r="AS13"/>
  <c r="AR13"/>
  <c r="AQ13"/>
  <c r="AP13"/>
  <c r="AO13"/>
  <c r="AN13"/>
  <c r="AM13"/>
  <c r="AL13"/>
  <c r="AK13"/>
  <c r="AJ13"/>
  <c r="AI13"/>
  <c r="AH13"/>
  <c r="AG13"/>
  <c r="AU12"/>
  <c r="AT12"/>
  <c r="AS12"/>
  <c r="AR12"/>
  <c r="AQ12"/>
  <c r="AP12"/>
  <c r="AO12"/>
  <c r="AN12"/>
  <c r="AM12"/>
  <c r="AL12"/>
  <c r="AK12"/>
  <c r="AJ12"/>
  <c r="AI12"/>
  <c r="AH12"/>
  <c r="AG12"/>
  <c r="AU11"/>
  <c r="AT11"/>
  <c r="AS11"/>
  <c r="AR11"/>
  <c r="AQ11"/>
  <c r="AP11"/>
  <c r="AO11"/>
  <c r="AN11"/>
  <c r="AM11"/>
  <c r="AL11"/>
  <c r="AK11"/>
  <c r="AJ11"/>
  <c r="AI11"/>
  <c r="AH11"/>
  <c r="AG11"/>
  <c r="AU10"/>
  <c r="AT10"/>
  <c r="AS10"/>
  <c r="AR10"/>
  <c r="AQ10"/>
  <c r="AP10"/>
  <c r="AO10"/>
  <c r="AN10"/>
  <c r="AM10"/>
  <c r="AL10"/>
  <c r="AK10"/>
  <c r="AJ10"/>
  <c r="AI10"/>
  <c r="AH10"/>
  <c r="AG10"/>
  <c r="AU9"/>
  <c r="AT9"/>
  <c r="AS9"/>
  <c r="AR9"/>
  <c r="AQ9"/>
  <c r="AP9"/>
  <c r="AO9"/>
  <c r="AN9"/>
  <c r="AM9"/>
  <c r="AL9"/>
  <c r="AK9"/>
  <c r="AJ9"/>
  <c r="AI9"/>
  <c r="AH9"/>
  <c r="AG9"/>
  <c r="AU8"/>
  <c r="AT8"/>
  <c r="AS8"/>
  <c r="AR8"/>
  <c r="AQ8"/>
  <c r="AP8"/>
  <c r="AO8"/>
  <c r="AN8"/>
  <c r="AM8"/>
  <c r="AL8"/>
  <c r="AK8"/>
  <c r="AJ8"/>
  <c r="AI8"/>
  <c r="AH8"/>
  <c r="AG8"/>
  <c r="AU7"/>
  <c r="AT7"/>
  <c r="AS7"/>
  <c r="AR7"/>
  <c r="AQ7"/>
  <c r="AP7"/>
  <c r="AO7"/>
  <c r="AN7"/>
  <c r="AM7"/>
  <c r="AL7"/>
  <c r="AK7"/>
  <c r="AJ7"/>
  <c r="AI7"/>
  <c r="AH7"/>
  <c r="AG7"/>
  <c r="AU6"/>
  <c r="AT6"/>
  <c r="AS6"/>
  <c r="AR6"/>
  <c r="AQ6"/>
  <c r="AP6"/>
  <c r="AO6"/>
  <c r="AN6"/>
  <c r="AM6"/>
  <c r="AL6"/>
  <c r="AK6"/>
  <c r="AJ6"/>
  <c r="AI6"/>
  <c r="AH6"/>
  <c r="AG6"/>
  <c r="AU5"/>
  <c r="AT5"/>
  <c r="AS5"/>
  <c r="AR5"/>
  <c r="AQ5"/>
  <c r="AP5"/>
  <c r="AO5"/>
  <c r="AN5"/>
  <c r="AM5"/>
  <c r="AL5"/>
  <c r="AK5"/>
  <c r="AJ5"/>
  <c r="AI5"/>
  <c r="AH5"/>
  <c r="AG5"/>
  <c r="AU4"/>
  <c r="AT4"/>
  <c r="AS4"/>
  <c r="AR4"/>
  <c r="AQ4"/>
  <c r="AP4"/>
  <c r="AO4"/>
  <c r="AN4"/>
  <c r="AM4"/>
  <c r="AL4"/>
  <c r="AK4"/>
  <c r="AJ4"/>
  <c r="AI4"/>
  <c r="AH4"/>
  <c r="AG4"/>
  <c r="AU3"/>
  <c r="AT3"/>
  <c r="AS3"/>
  <c r="AR3"/>
  <c r="AQ3"/>
  <c r="AP3"/>
  <c r="AO3"/>
  <c r="AN3"/>
  <c r="AM3"/>
  <c r="AL3"/>
  <c r="AK3"/>
  <c r="AJ3"/>
  <c r="AI3"/>
  <c r="AH3"/>
  <c r="AG3"/>
  <c r="AU29" i="10"/>
  <c r="AT29"/>
  <c r="AS29"/>
  <c r="AR29"/>
  <c r="AQ29"/>
  <c r="AP29"/>
  <c r="AO29"/>
  <c r="AN29"/>
  <c r="AM29"/>
  <c r="AL29"/>
  <c r="AK29"/>
  <c r="AJ29"/>
  <c r="AI29"/>
  <c r="AH29"/>
  <c r="AG29"/>
  <c r="AU28"/>
  <c r="AT28"/>
  <c r="AS28"/>
  <c r="AR28"/>
  <c r="AQ28"/>
  <c r="AP28"/>
  <c r="AO28"/>
  <c r="AN28"/>
  <c r="AM28"/>
  <c r="AL28"/>
  <c r="AK28"/>
  <c r="AJ28"/>
  <c r="AI28"/>
  <c r="AH28"/>
  <c r="AG28"/>
  <c r="AU27"/>
  <c r="AT27"/>
  <c r="AS27"/>
  <c r="AR27"/>
  <c r="AQ27"/>
  <c r="AP27"/>
  <c r="AO27"/>
  <c r="AN27"/>
  <c r="AM27"/>
  <c r="AL27"/>
  <c r="AK27"/>
  <c r="AJ27"/>
  <c r="AI27"/>
  <c r="AH27"/>
  <c r="AG27"/>
  <c r="AU26"/>
  <c r="AT26"/>
  <c r="AS26"/>
  <c r="AR26"/>
  <c r="AQ26"/>
  <c r="AP26"/>
  <c r="AO26"/>
  <c r="AN26"/>
  <c r="AM26"/>
  <c r="AL26"/>
  <c r="AK26"/>
  <c r="AJ26"/>
  <c r="AI26"/>
  <c r="AH26"/>
  <c r="AG26"/>
  <c r="AU25"/>
  <c r="AT25"/>
  <c r="AS25"/>
  <c r="AR25"/>
  <c r="AQ25"/>
  <c r="AP25"/>
  <c r="AO25"/>
  <c r="AN25"/>
  <c r="AM25"/>
  <c r="AL25"/>
  <c r="AK25"/>
  <c r="AJ25"/>
  <c r="AI25"/>
  <c r="AH25"/>
  <c r="AG25"/>
  <c r="AU24"/>
  <c r="AT24"/>
  <c r="AS24"/>
  <c r="AR24"/>
  <c r="AQ24"/>
  <c r="AP24"/>
  <c r="AO24"/>
  <c r="AN24"/>
  <c r="AM24"/>
  <c r="AL24"/>
  <c r="AK24"/>
  <c r="AJ24"/>
  <c r="AI24"/>
  <c r="AH24"/>
  <c r="AG24"/>
  <c r="AU23"/>
  <c r="AT23"/>
  <c r="AS23"/>
  <c r="AR23"/>
  <c r="AQ23"/>
  <c r="AP23"/>
  <c r="AO23"/>
  <c r="AN23"/>
  <c r="AM23"/>
  <c r="AL23"/>
  <c r="AK23"/>
  <c r="AJ23"/>
  <c r="AI23"/>
  <c r="AH23"/>
  <c r="AG23"/>
  <c r="AU22"/>
  <c r="AT22"/>
  <c r="AS22"/>
  <c r="AR22"/>
  <c r="AQ22"/>
  <c r="AP22"/>
  <c r="AO22"/>
  <c r="AN22"/>
  <c r="AM22"/>
  <c r="AL22"/>
  <c r="AK22"/>
  <c r="AJ22"/>
  <c r="AI22"/>
  <c r="AH22"/>
  <c r="AG22"/>
  <c r="AU21"/>
  <c r="AT21"/>
  <c r="AS21"/>
  <c r="AR21"/>
  <c r="AQ21"/>
  <c r="AP21"/>
  <c r="AO21"/>
  <c r="AN21"/>
  <c r="AM21"/>
  <c r="AL21"/>
  <c r="AK21"/>
  <c r="AJ21"/>
  <c r="AI21"/>
  <c r="AH21"/>
  <c r="AG21"/>
  <c r="AU20"/>
  <c r="AT20"/>
  <c r="AS20"/>
  <c r="AR20"/>
  <c r="AQ20"/>
  <c r="AP20"/>
  <c r="AO20"/>
  <c r="AN20"/>
  <c r="AM20"/>
  <c r="AL20"/>
  <c r="AK20"/>
  <c r="AJ20"/>
  <c r="AI20"/>
  <c r="AH20"/>
  <c r="AG20"/>
  <c r="AU19"/>
  <c r="AT19"/>
  <c r="AS19"/>
  <c r="AR19"/>
  <c r="AQ19"/>
  <c r="AP19"/>
  <c r="AO19"/>
  <c r="AN19"/>
  <c r="AM19"/>
  <c r="AL19"/>
  <c r="AK19"/>
  <c r="AJ19"/>
  <c r="AI19"/>
  <c r="AH19"/>
  <c r="AG19"/>
  <c r="AU18"/>
  <c r="AT18"/>
  <c r="AS18"/>
  <c r="AR18"/>
  <c r="AQ18"/>
  <c r="AP18"/>
  <c r="AO18"/>
  <c r="AN18"/>
  <c r="AM18"/>
  <c r="AL18"/>
  <c r="AK18"/>
  <c r="AJ18"/>
  <c r="AI18"/>
  <c r="AH18"/>
  <c r="AG18"/>
  <c r="AU17"/>
  <c r="AT17"/>
  <c r="AS17"/>
  <c r="AR17"/>
  <c r="AQ17"/>
  <c r="AP17"/>
  <c r="AO17"/>
  <c r="AN17"/>
  <c r="AM17"/>
  <c r="AL17"/>
  <c r="AK17"/>
  <c r="AJ17"/>
  <c r="AI17"/>
  <c r="AH17"/>
  <c r="AG17"/>
  <c r="AU16"/>
  <c r="AT16"/>
  <c r="AS16"/>
  <c r="AR16"/>
  <c r="AQ16"/>
  <c r="AP16"/>
  <c r="AO16"/>
  <c r="AN16"/>
  <c r="AM16"/>
  <c r="AL16"/>
  <c r="AK16"/>
  <c r="AJ16"/>
  <c r="AI16"/>
  <c r="AH16"/>
  <c r="AG16"/>
  <c r="AU15"/>
  <c r="AT15"/>
  <c r="AS15"/>
  <c r="AR15"/>
  <c r="AQ15"/>
  <c r="AP15"/>
  <c r="AO15"/>
  <c r="AN15"/>
  <c r="AM15"/>
  <c r="AL15"/>
  <c r="AK15"/>
  <c r="AJ15"/>
  <c r="AI15"/>
  <c r="AH15"/>
  <c r="AG15"/>
  <c r="AU14"/>
  <c r="AT14"/>
  <c r="AS14"/>
  <c r="AR14"/>
  <c r="AQ14"/>
  <c r="AP14"/>
  <c r="AO14"/>
  <c r="AN14"/>
  <c r="AM14"/>
  <c r="AL14"/>
  <c r="AK14"/>
  <c r="AJ14"/>
  <c r="AI14"/>
  <c r="AH14"/>
  <c r="AG14"/>
  <c r="AU13"/>
  <c r="AT13"/>
  <c r="AS13"/>
  <c r="AR13"/>
  <c r="AQ13"/>
  <c r="AP13"/>
  <c r="AO13"/>
  <c r="AN13"/>
  <c r="AM13"/>
  <c r="AL13"/>
  <c r="AK13"/>
  <c r="AJ13"/>
  <c r="AI13"/>
  <c r="AH13"/>
  <c r="AG13"/>
  <c r="AU12"/>
  <c r="AT12"/>
  <c r="AS12"/>
  <c r="AR12"/>
  <c r="AQ12"/>
  <c r="AP12"/>
  <c r="AO12"/>
  <c r="AN12"/>
  <c r="AM12"/>
  <c r="AL12"/>
  <c r="AK12"/>
  <c r="AJ12"/>
  <c r="AI12"/>
  <c r="AH12"/>
  <c r="AG12"/>
  <c r="AU11"/>
  <c r="AT11"/>
  <c r="AS11"/>
  <c r="AR11"/>
  <c r="AQ11"/>
  <c r="AP11"/>
  <c r="AO11"/>
  <c r="AN11"/>
  <c r="AM11"/>
  <c r="AL11"/>
  <c r="AK11"/>
  <c r="AJ11"/>
  <c r="AI11"/>
  <c r="AH11"/>
  <c r="AG11"/>
  <c r="AU10"/>
  <c r="AT10"/>
  <c r="AS10"/>
  <c r="AR10"/>
  <c r="AQ10"/>
  <c r="AP10"/>
  <c r="AO10"/>
  <c r="AN10"/>
  <c r="AM10"/>
  <c r="AL10"/>
  <c r="AK10"/>
  <c r="AJ10"/>
  <c r="AI10"/>
  <c r="AH10"/>
  <c r="AG10"/>
  <c r="AU9"/>
  <c r="AT9"/>
  <c r="AS9"/>
  <c r="AR9"/>
  <c r="AQ9"/>
  <c r="AP9"/>
  <c r="AO9"/>
  <c r="AN9"/>
  <c r="AM9"/>
  <c r="AL9"/>
  <c r="AK9"/>
  <c r="AJ9"/>
  <c r="AI9"/>
  <c r="AH9"/>
  <c r="AG9"/>
  <c r="AU8"/>
  <c r="AT8"/>
  <c r="AS8"/>
  <c r="AR8"/>
  <c r="AQ8"/>
  <c r="AP8"/>
  <c r="AO8"/>
  <c r="AN8"/>
  <c r="AM8"/>
  <c r="AL8"/>
  <c r="AK8"/>
  <c r="AJ8"/>
  <c r="AI8"/>
  <c r="AH8"/>
  <c r="AG8"/>
  <c r="AU7"/>
  <c r="AT7"/>
  <c r="AS7"/>
  <c r="AR7"/>
  <c r="AQ7"/>
  <c r="AP7"/>
  <c r="AO7"/>
  <c r="AN7"/>
  <c r="AM7"/>
  <c r="AL7"/>
  <c r="AK7"/>
  <c r="AJ7"/>
  <c r="AI7"/>
  <c r="AH7"/>
  <c r="AG7"/>
  <c r="AU6"/>
  <c r="AT6"/>
  <c r="AS6"/>
  <c r="AR6"/>
  <c r="AQ6"/>
  <c r="AP6"/>
  <c r="AO6"/>
  <c r="AN6"/>
  <c r="AM6"/>
  <c r="AL6"/>
  <c r="AK6"/>
  <c r="AJ6"/>
  <c r="AI6"/>
  <c r="AH6"/>
  <c r="AG6"/>
  <c r="AU5"/>
  <c r="AT5"/>
  <c r="AS5"/>
  <c r="AR5"/>
  <c r="AQ5"/>
  <c r="AP5"/>
  <c r="AO5"/>
  <c r="AN5"/>
  <c r="AM5"/>
  <c r="AL5"/>
  <c r="AK5"/>
  <c r="AJ5"/>
  <c r="AI5"/>
  <c r="AH5"/>
  <c r="AG5"/>
  <c r="AU4"/>
  <c r="AT4"/>
  <c r="AS4"/>
  <c r="AR4"/>
  <c r="AQ4"/>
  <c r="AP4"/>
  <c r="AO4"/>
  <c r="AN4"/>
  <c r="AM4"/>
  <c r="AL4"/>
  <c r="AK4"/>
  <c r="AJ4"/>
  <c r="AI4"/>
  <c r="AH4"/>
  <c r="AG4"/>
  <c r="AU3"/>
  <c r="AT3"/>
  <c r="AS3"/>
  <c r="AR3"/>
  <c r="AQ3"/>
  <c r="AP3"/>
  <c r="AO3"/>
  <c r="AN3"/>
  <c r="AM3"/>
  <c r="AL3"/>
  <c r="AK3"/>
  <c r="AJ3"/>
  <c r="AI3"/>
  <c r="AH3"/>
  <c r="AG3"/>
  <c r="AU29" i="9"/>
  <c r="AT29"/>
  <c r="AS29"/>
  <c r="AR29"/>
  <c r="AQ29"/>
  <c r="AP29"/>
  <c r="AO29"/>
  <c r="AN29"/>
  <c r="AM29"/>
  <c r="AL29"/>
  <c r="AK29"/>
  <c r="AJ29"/>
  <c r="AI29"/>
  <c r="AH29"/>
  <c r="AG29"/>
  <c r="AU28"/>
  <c r="AT28"/>
  <c r="AS28"/>
  <c r="AR28"/>
  <c r="AQ28"/>
  <c r="AP28"/>
  <c r="AO28"/>
  <c r="AN28"/>
  <c r="AM28"/>
  <c r="AL28"/>
  <c r="AK28"/>
  <c r="AJ28"/>
  <c r="AI28"/>
  <c r="AH28"/>
  <c r="AG28"/>
  <c r="AU27"/>
  <c r="AT27"/>
  <c r="AS27"/>
  <c r="AR27"/>
  <c r="AQ27"/>
  <c r="AP27"/>
  <c r="AO27"/>
  <c r="AN27"/>
  <c r="AM27"/>
  <c r="AL27"/>
  <c r="AK27"/>
  <c r="AJ27"/>
  <c r="AI27"/>
  <c r="AH27"/>
  <c r="AG27"/>
  <c r="AU26"/>
  <c r="AT26"/>
  <c r="AS26"/>
  <c r="AR26"/>
  <c r="AQ26"/>
  <c r="AP26"/>
  <c r="AO26"/>
  <c r="AN26"/>
  <c r="AM26"/>
  <c r="AL26"/>
  <c r="AK26"/>
  <c r="AJ26"/>
  <c r="AI26"/>
  <c r="AH26"/>
  <c r="AG26"/>
  <c r="AU25"/>
  <c r="AT25"/>
  <c r="AS25"/>
  <c r="AR25"/>
  <c r="AQ25"/>
  <c r="AP25"/>
  <c r="AO25"/>
  <c r="AN25"/>
  <c r="AM25"/>
  <c r="AL25"/>
  <c r="AK25"/>
  <c r="AJ25"/>
  <c r="AI25"/>
  <c r="AH25"/>
  <c r="AG25"/>
  <c r="AU24"/>
  <c r="AT24"/>
  <c r="AS24"/>
  <c r="AR24"/>
  <c r="AQ24"/>
  <c r="AP24"/>
  <c r="AO24"/>
  <c r="AN24"/>
  <c r="AM24"/>
  <c r="AL24"/>
  <c r="AK24"/>
  <c r="AJ24"/>
  <c r="AI24"/>
  <c r="AH24"/>
  <c r="AG24"/>
  <c r="AU23"/>
  <c r="AT23"/>
  <c r="AS23"/>
  <c r="AR23"/>
  <c r="AQ23"/>
  <c r="AP23"/>
  <c r="AO23"/>
  <c r="AN23"/>
  <c r="AM23"/>
  <c r="AL23"/>
  <c r="AK23"/>
  <c r="AJ23"/>
  <c r="AI23"/>
  <c r="AH23"/>
  <c r="AG23"/>
  <c r="AU22"/>
  <c r="AT22"/>
  <c r="AS22"/>
  <c r="AR22"/>
  <c r="AQ22"/>
  <c r="AP22"/>
  <c r="AO22"/>
  <c r="AN22"/>
  <c r="AM22"/>
  <c r="AL22"/>
  <c r="AK22"/>
  <c r="AJ22"/>
  <c r="AI22"/>
  <c r="AH22"/>
  <c r="AG22"/>
  <c r="AU21"/>
  <c r="AT21"/>
  <c r="AS21"/>
  <c r="AR21"/>
  <c r="AQ21"/>
  <c r="AP21"/>
  <c r="AO21"/>
  <c r="AN21"/>
  <c r="AM21"/>
  <c r="AL21"/>
  <c r="AK21"/>
  <c r="AJ21"/>
  <c r="AI21"/>
  <c r="AH21"/>
  <c r="AG21"/>
  <c r="AU20"/>
  <c r="AT20"/>
  <c r="AS20"/>
  <c r="AR20"/>
  <c r="AQ20"/>
  <c r="AP20"/>
  <c r="AO20"/>
  <c r="AN20"/>
  <c r="AM20"/>
  <c r="AL20"/>
  <c r="AK20"/>
  <c r="AJ20"/>
  <c r="AI20"/>
  <c r="AH20"/>
  <c r="AG20"/>
  <c r="AU19"/>
  <c r="AT19"/>
  <c r="AS19"/>
  <c r="AR19"/>
  <c r="AQ19"/>
  <c r="AP19"/>
  <c r="AO19"/>
  <c r="AN19"/>
  <c r="AM19"/>
  <c r="AL19"/>
  <c r="AK19"/>
  <c r="AJ19"/>
  <c r="AI19"/>
  <c r="AH19"/>
  <c r="AG19"/>
  <c r="AU18"/>
  <c r="AT18"/>
  <c r="AS18"/>
  <c r="AR18"/>
  <c r="AQ18"/>
  <c r="AP18"/>
  <c r="AO18"/>
  <c r="AN18"/>
  <c r="AM18"/>
  <c r="AL18"/>
  <c r="AK18"/>
  <c r="AJ18"/>
  <c r="AI18"/>
  <c r="AH18"/>
  <c r="AG18"/>
  <c r="AU17"/>
  <c r="AT17"/>
  <c r="AS17"/>
  <c r="AR17"/>
  <c r="AQ17"/>
  <c r="AP17"/>
  <c r="AO17"/>
  <c r="AN17"/>
  <c r="AM17"/>
  <c r="AL17"/>
  <c r="AK17"/>
  <c r="AJ17"/>
  <c r="AI17"/>
  <c r="AH17"/>
  <c r="AG17"/>
  <c r="AU16"/>
  <c r="AT16"/>
  <c r="AS16"/>
  <c r="AR16"/>
  <c r="AQ16"/>
  <c r="AP16"/>
  <c r="AO16"/>
  <c r="AN16"/>
  <c r="AM16"/>
  <c r="AL16"/>
  <c r="AK16"/>
  <c r="AJ16"/>
  <c r="AI16"/>
  <c r="AH16"/>
  <c r="AG16"/>
  <c r="AU15"/>
  <c r="AT15"/>
  <c r="AS15"/>
  <c r="AR15"/>
  <c r="AQ15"/>
  <c r="AP15"/>
  <c r="AO15"/>
  <c r="AN15"/>
  <c r="AM15"/>
  <c r="AL15"/>
  <c r="AK15"/>
  <c r="AJ15"/>
  <c r="AI15"/>
  <c r="AH15"/>
  <c r="AG15"/>
  <c r="AU14"/>
  <c r="AT14"/>
  <c r="AS14"/>
  <c r="AR14"/>
  <c r="AQ14"/>
  <c r="AP14"/>
  <c r="AO14"/>
  <c r="AN14"/>
  <c r="AM14"/>
  <c r="AL14"/>
  <c r="AK14"/>
  <c r="AJ14"/>
  <c r="AI14"/>
  <c r="AH14"/>
  <c r="AG14"/>
  <c r="AU13"/>
  <c r="AT13"/>
  <c r="AS13"/>
  <c r="AR13"/>
  <c r="AQ13"/>
  <c r="AP13"/>
  <c r="AO13"/>
  <c r="AN13"/>
  <c r="AM13"/>
  <c r="AL13"/>
  <c r="AK13"/>
  <c r="AJ13"/>
  <c r="AI13"/>
  <c r="AH13"/>
  <c r="AG13"/>
  <c r="AU12"/>
  <c r="AT12"/>
  <c r="AS12"/>
  <c r="AR12"/>
  <c r="AQ12"/>
  <c r="AP12"/>
  <c r="AO12"/>
  <c r="AN12"/>
  <c r="AM12"/>
  <c r="AL12"/>
  <c r="AK12"/>
  <c r="AJ12"/>
  <c r="AI12"/>
  <c r="AH12"/>
  <c r="AG12"/>
  <c r="AU11"/>
  <c r="AT11"/>
  <c r="AS11"/>
  <c r="AR11"/>
  <c r="AQ11"/>
  <c r="AP11"/>
  <c r="AO11"/>
  <c r="AN11"/>
  <c r="AM11"/>
  <c r="AL11"/>
  <c r="AK11"/>
  <c r="AJ11"/>
  <c r="AI11"/>
  <c r="AH11"/>
  <c r="AG11"/>
  <c r="AU10"/>
  <c r="AT10"/>
  <c r="AS10"/>
  <c r="AR10"/>
  <c r="AQ10"/>
  <c r="AP10"/>
  <c r="AO10"/>
  <c r="AN10"/>
  <c r="AM10"/>
  <c r="AL10"/>
  <c r="AK10"/>
  <c r="AJ10"/>
  <c r="AI10"/>
  <c r="AH10"/>
  <c r="AG10"/>
  <c r="AU9"/>
  <c r="AT9"/>
  <c r="AS9"/>
  <c r="AR9"/>
  <c r="AQ9"/>
  <c r="AP9"/>
  <c r="AO9"/>
  <c r="AN9"/>
  <c r="AM9"/>
  <c r="AL9"/>
  <c r="AK9"/>
  <c r="AJ9"/>
  <c r="AI9"/>
  <c r="AH9"/>
  <c r="AG9"/>
  <c r="AU8"/>
  <c r="AT8"/>
  <c r="AS8"/>
  <c r="AR8"/>
  <c r="AQ8"/>
  <c r="AP8"/>
  <c r="AO8"/>
  <c r="AN8"/>
  <c r="AM8"/>
  <c r="AL8"/>
  <c r="AK8"/>
  <c r="AJ8"/>
  <c r="AI8"/>
  <c r="AH8"/>
  <c r="AG8"/>
  <c r="AU7"/>
  <c r="AT7"/>
  <c r="AS7"/>
  <c r="AR7"/>
  <c r="AQ7"/>
  <c r="AP7"/>
  <c r="AO7"/>
  <c r="AN7"/>
  <c r="AM7"/>
  <c r="AL7"/>
  <c r="AK7"/>
  <c r="AJ7"/>
  <c r="AI7"/>
  <c r="AH7"/>
  <c r="AG7"/>
  <c r="AU6"/>
  <c r="AT6"/>
  <c r="AS6"/>
  <c r="AR6"/>
  <c r="AQ6"/>
  <c r="AP6"/>
  <c r="AO6"/>
  <c r="AN6"/>
  <c r="AM6"/>
  <c r="AL6"/>
  <c r="AK6"/>
  <c r="AJ6"/>
  <c r="AI6"/>
  <c r="AH6"/>
  <c r="AG6"/>
  <c r="AU5"/>
  <c r="AT5"/>
  <c r="AS5"/>
  <c r="AR5"/>
  <c r="AQ5"/>
  <c r="AP5"/>
  <c r="AO5"/>
  <c r="AN5"/>
  <c r="AM5"/>
  <c r="AL5"/>
  <c r="AK5"/>
  <c r="AJ5"/>
  <c r="AI5"/>
  <c r="AH5"/>
  <c r="AG5"/>
  <c r="AU4"/>
  <c r="AT4"/>
  <c r="AS4"/>
  <c r="AR4"/>
  <c r="AQ4"/>
  <c r="AP4"/>
  <c r="AO4"/>
  <c r="AN4"/>
  <c r="AM4"/>
  <c r="AL4"/>
  <c r="AK4"/>
  <c r="AJ4"/>
  <c r="AI4"/>
  <c r="AH4"/>
  <c r="AG4"/>
  <c r="AU3"/>
  <c r="AT3"/>
  <c r="AS3"/>
  <c r="AR3"/>
  <c r="AQ3"/>
  <c r="AP3"/>
  <c r="AO3"/>
  <c r="AN3"/>
  <c r="AM3"/>
  <c r="AL3"/>
  <c r="AK3"/>
  <c r="AJ3"/>
  <c r="AI3"/>
  <c r="AH3"/>
  <c r="AG3"/>
  <c r="AU29" i="8"/>
  <c r="AT29"/>
  <c r="AS29"/>
  <c r="AR29"/>
  <c r="AQ29"/>
  <c r="AP29"/>
  <c r="AO29"/>
  <c r="AN29"/>
  <c r="AM29"/>
  <c r="AL29"/>
  <c r="AK29"/>
  <c r="AJ29"/>
  <c r="AI29"/>
  <c r="AH29"/>
  <c r="AG29"/>
  <c r="AU28"/>
  <c r="AT28"/>
  <c r="AS28"/>
  <c r="AR28"/>
  <c r="AQ28"/>
  <c r="AP28"/>
  <c r="AO28"/>
  <c r="AN28"/>
  <c r="AM28"/>
  <c r="AL28"/>
  <c r="AK28"/>
  <c r="AJ28"/>
  <c r="AI28"/>
  <c r="AH28"/>
  <c r="AG28"/>
  <c r="AU27"/>
  <c r="AT27"/>
  <c r="AS27"/>
  <c r="AR27"/>
  <c r="AQ27"/>
  <c r="AP27"/>
  <c r="AO27"/>
  <c r="AN27"/>
  <c r="AM27"/>
  <c r="AL27"/>
  <c r="AK27"/>
  <c r="AJ27"/>
  <c r="AI27"/>
  <c r="AH27"/>
  <c r="AG27"/>
  <c r="AU26"/>
  <c r="AT26"/>
  <c r="AS26"/>
  <c r="AR26"/>
  <c r="AQ26"/>
  <c r="AP26"/>
  <c r="AO26"/>
  <c r="AN26"/>
  <c r="AM26"/>
  <c r="AL26"/>
  <c r="AK26"/>
  <c r="AJ26"/>
  <c r="AI26"/>
  <c r="AH26"/>
  <c r="AG26"/>
  <c r="AU25"/>
  <c r="AT25"/>
  <c r="AS25"/>
  <c r="AR25"/>
  <c r="AQ25"/>
  <c r="AP25"/>
  <c r="AO25"/>
  <c r="AN25"/>
  <c r="AM25"/>
  <c r="AL25"/>
  <c r="AK25"/>
  <c r="AJ25"/>
  <c r="AI25"/>
  <c r="AH25"/>
  <c r="AG25"/>
  <c r="AU24"/>
  <c r="AT24"/>
  <c r="AS24"/>
  <c r="AR24"/>
  <c r="AQ24"/>
  <c r="AP24"/>
  <c r="AO24"/>
  <c r="AN24"/>
  <c r="AM24"/>
  <c r="AL24"/>
  <c r="AK24"/>
  <c r="AJ24"/>
  <c r="AI24"/>
  <c r="AH24"/>
  <c r="AG24"/>
  <c r="AU23"/>
  <c r="AT23"/>
  <c r="AS23"/>
  <c r="AR23"/>
  <c r="AQ23"/>
  <c r="AP23"/>
  <c r="AO23"/>
  <c r="AN23"/>
  <c r="AM23"/>
  <c r="AL23"/>
  <c r="AK23"/>
  <c r="AJ23"/>
  <c r="AI23"/>
  <c r="AH23"/>
  <c r="AG23"/>
  <c r="AU22"/>
  <c r="AT22"/>
  <c r="AS22"/>
  <c r="AR22"/>
  <c r="AQ22"/>
  <c r="AP22"/>
  <c r="AO22"/>
  <c r="AN22"/>
  <c r="AM22"/>
  <c r="AL22"/>
  <c r="AK22"/>
  <c r="AJ22"/>
  <c r="AI22"/>
  <c r="AH22"/>
  <c r="AG22"/>
  <c r="AU21"/>
  <c r="AT21"/>
  <c r="AS21"/>
  <c r="AR21"/>
  <c r="AQ21"/>
  <c r="AP21"/>
  <c r="AO21"/>
  <c r="AN21"/>
  <c r="AM21"/>
  <c r="AL21"/>
  <c r="AK21"/>
  <c r="AJ21"/>
  <c r="AI21"/>
  <c r="AH21"/>
  <c r="AG21"/>
  <c r="AU20"/>
  <c r="AT20"/>
  <c r="AS20"/>
  <c r="AR20"/>
  <c r="AQ20"/>
  <c r="AP20"/>
  <c r="AO20"/>
  <c r="AN20"/>
  <c r="AM20"/>
  <c r="AL20"/>
  <c r="AK20"/>
  <c r="AJ20"/>
  <c r="AI20"/>
  <c r="AH20"/>
  <c r="AG20"/>
  <c r="AU19"/>
  <c r="AT19"/>
  <c r="AS19"/>
  <c r="AR19"/>
  <c r="AQ19"/>
  <c r="AP19"/>
  <c r="AO19"/>
  <c r="AN19"/>
  <c r="AM19"/>
  <c r="AL19"/>
  <c r="AK19"/>
  <c r="AJ19"/>
  <c r="AI19"/>
  <c r="AH19"/>
  <c r="AG19"/>
  <c r="AU18"/>
  <c r="AT18"/>
  <c r="AS18"/>
  <c r="AR18"/>
  <c r="AQ18"/>
  <c r="AP18"/>
  <c r="AO18"/>
  <c r="AN18"/>
  <c r="AM18"/>
  <c r="AL18"/>
  <c r="AK18"/>
  <c r="AJ18"/>
  <c r="AI18"/>
  <c r="AH18"/>
  <c r="AG18"/>
  <c r="AU17"/>
  <c r="AT17"/>
  <c r="AS17"/>
  <c r="AR17"/>
  <c r="AQ17"/>
  <c r="AP17"/>
  <c r="AO17"/>
  <c r="AN17"/>
  <c r="AM17"/>
  <c r="AL17"/>
  <c r="AK17"/>
  <c r="AJ17"/>
  <c r="AI17"/>
  <c r="AH17"/>
  <c r="AG17"/>
  <c r="AU16"/>
  <c r="AT16"/>
  <c r="AS16"/>
  <c r="AR16"/>
  <c r="AQ16"/>
  <c r="AP16"/>
  <c r="AO16"/>
  <c r="AN16"/>
  <c r="AM16"/>
  <c r="AL16"/>
  <c r="AK16"/>
  <c r="AJ16"/>
  <c r="AI16"/>
  <c r="AH16"/>
  <c r="AG16"/>
  <c r="AU15"/>
  <c r="AT15"/>
  <c r="AS15"/>
  <c r="AR15"/>
  <c r="AQ15"/>
  <c r="AP15"/>
  <c r="AO15"/>
  <c r="AN15"/>
  <c r="AM15"/>
  <c r="AL15"/>
  <c r="AK15"/>
  <c r="AJ15"/>
  <c r="AI15"/>
  <c r="AH15"/>
  <c r="AG15"/>
  <c r="AU14"/>
  <c r="AT14"/>
  <c r="AS14"/>
  <c r="AR14"/>
  <c r="AQ14"/>
  <c r="AP14"/>
  <c r="AO14"/>
  <c r="AN14"/>
  <c r="AM14"/>
  <c r="AL14"/>
  <c r="AK14"/>
  <c r="AJ14"/>
  <c r="AI14"/>
  <c r="AH14"/>
  <c r="AG14"/>
  <c r="AU13"/>
  <c r="AT13"/>
  <c r="AS13"/>
  <c r="AR13"/>
  <c r="AQ13"/>
  <c r="AP13"/>
  <c r="AO13"/>
  <c r="AN13"/>
  <c r="AM13"/>
  <c r="AL13"/>
  <c r="AK13"/>
  <c r="AJ13"/>
  <c r="AI13"/>
  <c r="AH13"/>
  <c r="AG13"/>
  <c r="AU12"/>
  <c r="AT12"/>
  <c r="AS12"/>
  <c r="AR12"/>
  <c r="AQ12"/>
  <c r="AP12"/>
  <c r="AO12"/>
  <c r="AN12"/>
  <c r="AM12"/>
  <c r="AL12"/>
  <c r="AK12"/>
  <c r="AJ12"/>
  <c r="AI12"/>
  <c r="AH12"/>
  <c r="AG12"/>
  <c r="AU11"/>
  <c r="AT11"/>
  <c r="AS11"/>
  <c r="AR11"/>
  <c r="AQ11"/>
  <c r="AP11"/>
  <c r="AO11"/>
  <c r="AN11"/>
  <c r="AM11"/>
  <c r="AL11"/>
  <c r="AK11"/>
  <c r="AJ11"/>
  <c r="AI11"/>
  <c r="AH11"/>
  <c r="AG11"/>
  <c r="AU10"/>
  <c r="AT10"/>
  <c r="AS10"/>
  <c r="AR10"/>
  <c r="AQ10"/>
  <c r="AP10"/>
  <c r="AO10"/>
  <c r="AN10"/>
  <c r="AM10"/>
  <c r="AL10"/>
  <c r="AK10"/>
  <c r="AJ10"/>
  <c r="AI10"/>
  <c r="AH10"/>
  <c r="AG10"/>
  <c r="AU9"/>
  <c r="AT9"/>
  <c r="AS9"/>
  <c r="AR9"/>
  <c r="AQ9"/>
  <c r="AP9"/>
  <c r="AO9"/>
  <c r="AN9"/>
  <c r="AM9"/>
  <c r="AL9"/>
  <c r="AK9"/>
  <c r="AJ9"/>
  <c r="AI9"/>
  <c r="AH9"/>
  <c r="AG9"/>
  <c r="AU8"/>
  <c r="AT8"/>
  <c r="AS8"/>
  <c r="AR8"/>
  <c r="AQ8"/>
  <c r="AP8"/>
  <c r="AO8"/>
  <c r="AN8"/>
  <c r="AM8"/>
  <c r="AL8"/>
  <c r="AK8"/>
  <c r="AJ8"/>
  <c r="AI8"/>
  <c r="AH8"/>
  <c r="AG8"/>
  <c r="AU7"/>
  <c r="AT7"/>
  <c r="AS7"/>
  <c r="AR7"/>
  <c r="AQ7"/>
  <c r="AP7"/>
  <c r="AO7"/>
  <c r="AN7"/>
  <c r="AM7"/>
  <c r="AL7"/>
  <c r="AK7"/>
  <c r="AJ7"/>
  <c r="AI7"/>
  <c r="AH7"/>
  <c r="AG7"/>
  <c r="AU6"/>
  <c r="AT6"/>
  <c r="AS6"/>
  <c r="AR6"/>
  <c r="AQ6"/>
  <c r="AP6"/>
  <c r="AO6"/>
  <c r="AN6"/>
  <c r="AM6"/>
  <c r="AL6"/>
  <c r="AK6"/>
  <c r="AJ6"/>
  <c r="AI6"/>
  <c r="AH6"/>
  <c r="AG6"/>
  <c r="AU5"/>
  <c r="AT5"/>
  <c r="AS5"/>
  <c r="AR5"/>
  <c r="AQ5"/>
  <c r="AP5"/>
  <c r="AO5"/>
  <c r="AN5"/>
  <c r="AM5"/>
  <c r="AL5"/>
  <c r="AK5"/>
  <c r="AJ5"/>
  <c r="AI5"/>
  <c r="AH5"/>
  <c r="AG5"/>
  <c r="AU4"/>
  <c r="AT4"/>
  <c r="AS4"/>
  <c r="AR4"/>
  <c r="AQ4"/>
  <c r="AP4"/>
  <c r="AO4"/>
  <c r="AN4"/>
  <c r="AM4"/>
  <c r="AL4"/>
  <c r="AK4"/>
  <c r="AJ4"/>
  <c r="AI4"/>
  <c r="AH4"/>
  <c r="AG4"/>
  <c r="AU3"/>
  <c r="AT3"/>
  <c r="AS3"/>
  <c r="AR3"/>
  <c r="AQ3"/>
  <c r="AP3"/>
  <c r="AO3"/>
  <c r="AN3"/>
  <c r="AM3"/>
  <c r="AL3"/>
  <c r="AK3"/>
  <c r="AJ3"/>
  <c r="AI3"/>
  <c r="AH3"/>
  <c r="AG3"/>
  <c r="AU29" i="7"/>
  <c r="AT29"/>
  <c r="AS29"/>
  <c r="AR29"/>
  <c r="AQ29"/>
  <c r="AP29"/>
  <c r="AO29"/>
  <c r="AN29"/>
  <c r="AM29"/>
  <c r="AL29"/>
  <c r="AK29"/>
  <c r="AJ29"/>
  <c r="AI29"/>
  <c r="AH29"/>
  <c r="AG29"/>
  <c r="AU28"/>
  <c r="AT28"/>
  <c r="AS28"/>
  <c r="AR28"/>
  <c r="AQ28"/>
  <c r="AP28"/>
  <c r="AO28"/>
  <c r="AN28"/>
  <c r="AM28"/>
  <c r="AL28"/>
  <c r="AK28"/>
  <c r="AJ28"/>
  <c r="AI28"/>
  <c r="AH28"/>
  <c r="AG28"/>
  <c r="AU27"/>
  <c r="AT27"/>
  <c r="AS27"/>
  <c r="AR27"/>
  <c r="AQ27"/>
  <c r="AP27"/>
  <c r="AO27"/>
  <c r="AN27"/>
  <c r="AM27"/>
  <c r="AL27"/>
  <c r="AK27"/>
  <c r="AJ27"/>
  <c r="AI27"/>
  <c r="AH27"/>
  <c r="AG27"/>
  <c r="AU26"/>
  <c r="AT26"/>
  <c r="AS26"/>
  <c r="AR26"/>
  <c r="AQ26"/>
  <c r="AP26"/>
  <c r="AO26"/>
  <c r="AN26"/>
  <c r="AM26"/>
  <c r="AL26"/>
  <c r="AK26"/>
  <c r="AJ26"/>
  <c r="AI26"/>
  <c r="AH26"/>
  <c r="AG26"/>
  <c r="AU25"/>
  <c r="AT25"/>
  <c r="AS25"/>
  <c r="AR25"/>
  <c r="AQ25"/>
  <c r="AP25"/>
  <c r="AO25"/>
  <c r="AN25"/>
  <c r="AM25"/>
  <c r="AL25"/>
  <c r="AK25"/>
  <c r="AJ25"/>
  <c r="AI25"/>
  <c r="AH25"/>
  <c r="AG25"/>
  <c r="AU24"/>
  <c r="AT24"/>
  <c r="AS24"/>
  <c r="AR24"/>
  <c r="AQ24"/>
  <c r="AP24"/>
  <c r="AO24"/>
  <c r="AN24"/>
  <c r="AM24"/>
  <c r="AL24"/>
  <c r="AK24"/>
  <c r="AJ24"/>
  <c r="AI24"/>
  <c r="AH24"/>
  <c r="AG24"/>
  <c r="AU23"/>
  <c r="AT23"/>
  <c r="AS23"/>
  <c r="AR23"/>
  <c r="AQ23"/>
  <c r="AP23"/>
  <c r="AO23"/>
  <c r="AN23"/>
  <c r="AM23"/>
  <c r="AL23"/>
  <c r="AK23"/>
  <c r="AJ23"/>
  <c r="AI23"/>
  <c r="AH23"/>
  <c r="AG23"/>
  <c r="AU22"/>
  <c r="AT22"/>
  <c r="AS22"/>
  <c r="AR22"/>
  <c r="AQ22"/>
  <c r="AP22"/>
  <c r="AO22"/>
  <c r="AN22"/>
  <c r="AM22"/>
  <c r="AL22"/>
  <c r="AK22"/>
  <c r="AJ22"/>
  <c r="AI22"/>
  <c r="AH22"/>
  <c r="AG22"/>
  <c r="AU21"/>
  <c r="AT21"/>
  <c r="AS21"/>
  <c r="AR21"/>
  <c r="AQ21"/>
  <c r="AP21"/>
  <c r="AO21"/>
  <c r="AN21"/>
  <c r="AM21"/>
  <c r="AL21"/>
  <c r="AK21"/>
  <c r="AJ21"/>
  <c r="AI21"/>
  <c r="AH21"/>
  <c r="AG21"/>
  <c r="AU20"/>
  <c r="AT20"/>
  <c r="AS20"/>
  <c r="AR20"/>
  <c r="AQ20"/>
  <c r="AP20"/>
  <c r="AO20"/>
  <c r="AN20"/>
  <c r="AM20"/>
  <c r="AL20"/>
  <c r="AK20"/>
  <c r="AJ20"/>
  <c r="AI20"/>
  <c r="AH20"/>
  <c r="AG20"/>
  <c r="AU19"/>
  <c r="AT19"/>
  <c r="AS19"/>
  <c r="AR19"/>
  <c r="AQ19"/>
  <c r="AP19"/>
  <c r="AO19"/>
  <c r="AN19"/>
  <c r="AM19"/>
  <c r="AL19"/>
  <c r="AK19"/>
  <c r="AJ19"/>
  <c r="AI19"/>
  <c r="AH19"/>
  <c r="AG19"/>
  <c r="AU18"/>
  <c r="AT18"/>
  <c r="AS18"/>
  <c r="AR18"/>
  <c r="AQ18"/>
  <c r="AP18"/>
  <c r="AO18"/>
  <c r="AN18"/>
  <c r="AM18"/>
  <c r="AL18"/>
  <c r="AK18"/>
  <c r="AJ18"/>
  <c r="AI18"/>
  <c r="AH18"/>
  <c r="AG18"/>
  <c r="AU17"/>
  <c r="AT17"/>
  <c r="AS17"/>
  <c r="AR17"/>
  <c r="AQ17"/>
  <c r="AP17"/>
  <c r="AO17"/>
  <c r="AN17"/>
  <c r="AM17"/>
  <c r="AL17"/>
  <c r="AK17"/>
  <c r="AJ17"/>
  <c r="AI17"/>
  <c r="AH17"/>
  <c r="AG17"/>
  <c r="AU16"/>
  <c r="AT16"/>
  <c r="AS16"/>
  <c r="AR16"/>
  <c r="AQ16"/>
  <c r="AP16"/>
  <c r="AO16"/>
  <c r="AN16"/>
  <c r="AM16"/>
  <c r="AL16"/>
  <c r="AK16"/>
  <c r="AJ16"/>
  <c r="AI16"/>
  <c r="AH16"/>
  <c r="AG16"/>
  <c r="AU15"/>
  <c r="AT15"/>
  <c r="AS15"/>
  <c r="AR15"/>
  <c r="AQ15"/>
  <c r="AP15"/>
  <c r="AO15"/>
  <c r="AN15"/>
  <c r="AM15"/>
  <c r="AL15"/>
  <c r="AK15"/>
  <c r="AJ15"/>
  <c r="AI15"/>
  <c r="AH15"/>
  <c r="AG15"/>
  <c r="AU14"/>
  <c r="AT14"/>
  <c r="AS14"/>
  <c r="AR14"/>
  <c r="AQ14"/>
  <c r="AP14"/>
  <c r="AO14"/>
  <c r="AN14"/>
  <c r="AM14"/>
  <c r="AL14"/>
  <c r="AK14"/>
  <c r="AJ14"/>
  <c r="AI14"/>
  <c r="AH14"/>
  <c r="AG14"/>
  <c r="AU13"/>
  <c r="AT13"/>
  <c r="AS13"/>
  <c r="AR13"/>
  <c r="AQ13"/>
  <c r="AP13"/>
  <c r="AO13"/>
  <c r="AN13"/>
  <c r="AM13"/>
  <c r="AL13"/>
  <c r="AK13"/>
  <c r="AJ13"/>
  <c r="AI13"/>
  <c r="AH13"/>
  <c r="AG13"/>
  <c r="AU12"/>
  <c r="AT12"/>
  <c r="AS12"/>
  <c r="AR12"/>
  <c r="AQ12"/>
  <c r="AP12"/>
  <c r="AO12"/>
  <c r="AN12"/>
  <c r="AM12"/>
  <c r="AL12"/>
  <c r="AK12"/>
  <c r="AJ12"/>
  <c r="AI12"/>
  <c r="AH12"/>
  <c r="AG12"/>
  <c r="AU11"/>
  <c r="AT11"/>
  <c r="AS11"/>
  <c r="AR11"/>
  <c r="AQ11"/>
  <c r="AP11"/>
  <c r="AO11"/>
  <c r="AN11"/>
  <c r="AM11"/>
  <c r="AL11"/>
  <c r="AK11"/>
  <c r="AJ11"/>
  <c r="AI11"/>
  <c r="AH11"/>
  <c r="AG11"/>
  <c r="AU10"/>
  <c r="AT10"/>
  <c r="AS10"/>
  <c r="AR10"/>
  <c r="AQ10"/>
  <c r="AP10"/>
  <c r="AO10"/>
  <c r="AN10"/>
  <c r="AM10"/>
  <c r="AL10"/>
  <c r="AK10"/>
  <c r="AJ10"/>
  <c r="AI10"/>
  <c r="AH10"/>
  <c r="AG10"/>
  <c r="AU9"/>
  <c r="AT9"/>
  <c r="AS9"/>
  <c r="AR9"/>
  <c r="AQ9"/>
  <c r="AP9"/>
  <c r="AO9"/>
  <c r="AN9"/>
  <c r="AM9"/>
  <c r="AL9"/>
  <c r="AK9"/>
  <c r="AJ9"/>
  <c r="AI9"/>
  <c r="AH9"/>
  <c r="AG9"/>
  <c r="AU8"/>
  <c r="AT8"/>
  <c r="AS8"/>
  <c r="AR8"/>
  <c r="AQ8"/>
  <c r="AP8"/>
  <c r="AO8"/>
  <c r="AN8"/>
  <c r="AM8"/>
  <c r="AL8"/>
  <c r="AK8"/>
  <c r="AJ8"/>
  <c r="AI8"/>
  <c r="AH8"/>
  <c r="AG8"/>
  <c r="AU7"/>
  <c r="AT7"/>
  <c r="AS7"/>
  <c r="AR7"/>
  <c r="AQ7"/>
  <c r="AP7"/>
  <c r="AO7"/>
  <c r="AN7"/>
  <c r="AM7"/>
  <c r="AL7"/>
  <c r="AK7"/>
  <c r="AJ7"/>
  <c r="AI7"/>
  <c r="AH7"/>
  <c r="AG7"/>
  <c r="AU6"/>
  <c r="AT6"/>
  <c r="AS6"/>
  <c r="AR6"/>
  <c r="AQ6"/>
  <c r="AP6"/>
  <c r="AO6"/>
  <c r="AN6"/>
  <c r="AM6"/>
  <c r="AL6"/>
  <c r="AK6"/>
  <c r="AJ6"/>
  <c r="AI6"/>
  <c r="AH6"/>
  <c r="AG6"/>
  <c r="AU5"/>
  <c r="AT5"/>
  <c r="AS5"/>
  <c r="AR5"/>
  <c r="AQ5"/>
  <c r="AP5"/>
  <c r="AO5"/>
  <c r="AN5"/>
  <c r="AM5"/>
  <c r="AL5"/>
  <c r="AK5"/>
  <c r="AJ5"/>
  <c r="AI5"/>
  <c r="AH5"/>
  <c r="AG5"/>
  <c r="AU4"/>
  <c r="AT4"/>
  <c r="AS4"/>
  <c r="AR4"/>
  <c r="AQ4"/>
  <c r="AP4"/>
  <c r="AO4"/>
  <c r="AN4"/>
  <c r="AM4"/>
  <c r="AL4"/>
  <c r="AK4"/>
  <c r="AJ4"/>
  <c r="AI4"/>
  <c r="AH4"/>
  <c r="AG4"/>
  <c r="AU3"/>
  <c r="AT3"/>
  <c r="AS3"/>
  <c r="AR3"/>
  <c r="AQ3"/>
  <c r="AP3"/>
  <c r="AO3"/>
  <c r="AN3"/>
  <c r="AM3"/>
  <c r="AL3"/>
  <c r="AK3"/>
  <c r="AJ3"/>
  <c r="AI3"/>
  <c r="AH3"/>
  <c r="AG3"/>
  <c r="AU29" i="5"/>
  <c r="AT29"/>
  <c r="AS29"/>
  <c r="AR29"/>
  <c r="AQ29"/>
  <c r="AP29"/>
  <c r="AO29"/>
  <c r="AN29"/>
  <c r="AM29"/>
  <c r="AL29"/>
  <c r="AK29"/>
  <c r="AJ29"/>
  <c r="AI29"/>
  <c r="AH29"/>
  <c r="AG29"/>
  <c r="AU28"/>
  <c r="AT28"/>
  <c r="AS28"/>
  <c r="AR28"/>
  <c r="AQ28"/>
  <c r="AP28"/>
  <c r="AO28"/>
  <c r="AN28"/>
  <c r="AM28"/>
  <c r="AL28"/>
  <c r="AK28"/>
  <c r="AJ28"/>
  <c r="AI28"/>
  <c r="AH28"/>
  <c r="AG28"/>
  <c r="AU27"/>
  <c r="AT27"/>
  <c r="AS27"/>
  <c r="AR27"/>
  <c r="AQ27"/>
  <c r="AP27"/>
  <c r="AO27"/>
  <c r="AN27"/>
  <c r="AM27"/>
  <c r="AL27"/>
  <c r="AK27"/>
  <c r="AJ27"/>
  <c r="AI27"/>
  <c r="AH27"/>
  <c r="AG27"/>
  <c r="AU26"/>
  <c r="AT26"/>
  <c r="AS26"/>
  <c r="AR26"/>
  <c r="AQ26"/>
  <c r="AP26"/>
  <c r="AO26"/>
  <c r="AN26"/>
  <c r="AM26"/>
  <c r="AL26"/>
  <c r="AK26"/>
  <c r="AJ26"/>
  <c r="AI26"/>
  <c r="AH26"/>
  <c r="AG26"/>
  <c r="AU25"/>
  <c r="AT25"/>
  <c r="AS25"/>
  <c r="AR25"/>
  <c r="AQ25"/>
  <c r="AP25"/>
  <c r="AO25"/>
  <c r="AN25"/>
  <c r="AM25"/>
  <c r="AL25"/>
  <c r="AK25"/>
  <c r="AJ25"/>
  <c r="AI25"/>
  <c r="AH25"/>
  <c r="AG25"/>
  <c r="AU24"/>
  <c r="AT24"/>
  <c r="AS24"/>
  <c r="AR24"/>
  <c r="AQ24"/>
  <c r="AP24"/>
  <c r="AO24"/>
  <c r="AN24"/>
  <c r="AM24"/>
  <c r="AL24"/>
  <c r="AK24"/>
  <c r="AJ24"/>
  <c r="AI24"/>
  <c r="AH24"/>
  <c r="AG24"/>
  <c r="AU23"/>
  <c r="AT23"/>
  <c r="AS23"/>
  <c r="AR23"/>
  <c r="AQ23"/>
  <c r="AP23"/>
  <c r="AO23"/>
  <c r="AN23"/>
  <c r="AM23"/>
  <c r="AL23"/>
  <c r="AK23"/>
  <c r="AJ23"/>
  <c r="AI23"/>
  <c r="AH23"/>
  <c r="AG23"/>
  <c r="AU22"/>
  <c r="AT22"/>
  <c r="AS22"/>
  <c r="AR22"/>
  <c r="AQ22"/>
  <c r="AP22"/>
  <c r="AO22"/>
  <c r="AN22"/>
  <c r="AM22"/>
  <c r="AL22"/>
  <c r="AK22"/>
  <c r="AJ22"/>
  <c r="AI22"/>
  <c r="AH22"/>
  <c r="AG22"/>
  <c r="AU21"/>
  <c r="AT21"/>
  <c r="AS21"/>
  <c r="AR21"/>
  <c r="AQ21"/>
  <c r="AP21"/>
  <c r="AO21"/>
  <c r="AN21"/>
  <c r="AM21"/>
  <c r="AL21"/>
  <c r="AK21"/>
  <c r="AJ21"/>
  <c r="AI21"/>
  <c r="AH21"/>
  <c r="AG21"/>
  <c r="AU20"/>
  <c r="AT20"/>
  <c r="AS20"/>
  <c r="AR20"/>
  <c r="AQ20"/>
  <c r="AP20"/>
  <c r="AO20"/>
  <c r="AN20"/>
  <c r="AM20"/>
  <c r="AL20"/>
  <c r="AK20"/>
  <c r="AJ20"/>
  <c r="AI20"/>
  <c r="AH20"/>
  <c r="AG20"/>
  <c r="AU19"/>
  <c r="AT19"/>
  <c r="AS19"/>
  <c r="AR19"/>
  <c r="AQ19"/>
  <c r="AP19"/>
  <c r="AO19"/>
  <c r="AN19"/>
  <c r="AM19"/>
  <c r="AL19"/>
  <c r="AK19"/>
  <c r="AJ19"/>
  <c r="AI19"/>
  <c r="AH19"/>
  <c r="AG19"/>
  <c r="AU18"/>
  <c r="AT18"/>
  <c r="AS18"/>
  <c r="AR18"/>
  <c r="AQ18"/>
  <c r="AP18"/>
  <c r="AO18"/>
  <c r="AN18"/>
  <c r="AM18"/>
  <c r="AL18"/>
  <c r="AK18"/>
  <c r="AJ18"/>
  <c r="AI18"/>
  <c r="AH18"/>
  <c r="AG18"/>
  <c r="AU17"/>
  <c r="AT17"/>
  <c r="AS17"/>
  <c r="AR17"/>
  <c r="AQ17"/>
  <c r="AP17"/>
  <c r="AO17"/>
  <c r="AN17"/>
  <c r="AM17"/>
  <c r="AL17"/>
  <c r="AK17"/>
  <c r="AJ17"/>
  <c r="AI17"/>
  <c r="AH17"/>
  <c r="AG17"/>
  <c r="AU16"/>
  <c r="AT16"/>
  <c r="AS16"/>
  <c r="AR16"/>
  <c r="AQ16"/>
  <c r="AP16"/>
  <c r="AO16"/>
  <c r="AN16"/>
  <c r="AM16"/>
  <c r="AL16"/>
  <c r="AK16"/>
  <c r="AJ16"/>
  <c r="AI16"/>
  <c r="AH16"/>
  <c r="AG16"/>
  <c r="AU15"/>
  <c r="AT15"/>
  <c r="AS15"/>
  <c r="AR15"/>
  <c r="AQ15"/>
  <c r="AP15"/>
  <c r="AO15"/>
  <c r="AN15"/>
  <c r="AM15"/>
  <c r="AL15"/>
  <c r="AK15"/>
  <c r="AJ15"/>
  <c r="AI15"/>
  <c r="AH15"/>
  <c r="AG15"/>
  <c r="AU14"/>
  <c r="AT14"/>
  <c r="AS14"/>
  <c r="AR14"/>
  <c r="AQ14"/>
  <c r="AP14"/>
  <c r="AO14"/>
  <c r="AN14"/>
  <c r="AM14"/>
  <c r="AL14"/>
  <c r="AK14"/>
  <c r="AJ14"/>
  <c r="AI14"/>
  <c r="AH14"/>
  <c r="AG14"/>
  <c r="AU13"/>
  <c r="AT13"/>
  <c r="AS13"/>
  <c r="AR13"/>
  <c r="AQ13"/>
  <c r="AP13"/>
  <c r="AO13"/>
  <c r="AN13"/>
  <c r="AM13"/>
  <c r="AL13"/>
  <c r="AK13"/>
  <c r="AJ13"/>
  <c r="AI13"/>
  <c r="AH13"/>
  <c r="AG13"/>
  <c r="AU12"/>
  <c r="AT12"/>
  <c r="AS12"/>
  <c r="AR12"/>
  <c r="AQ12"/>
  <c r="AP12"/>
  <c r="AO12"/>
  <c r="AN12"/>
  <c r="AM12"/>
  <c r="AL12"/>
  <c r="AK12"/>
  <c r="AJ12"/>
  <c r="AI12"/>
  <c r="AH12"/>
  <c r="AG12"/>
  <c r="AU11"/>
  <c r="AT11"/>
  <c r="AS11"/>
  <c r="AR11"/>
  <c r="AQ11"/>
  <c r="AP11"/>
  <c r="AO11"/>
  <c r="AN11"/>
  <c r="AM11"/>
  <c r="AL11"/>
  <c r="AK11"/>
  <c r="AJ11"/>
  <c r="AI11"/>
  <c r="AH11"/>
  <c r="AG11"/>
  <c r="AU10"/>
  <c r="AT10"/>
  <c r="AS10"/>
  <c r="AR10"/>
  <c r="AQ10"/>
  <c r="AP10"/>
  <c r="AO10"/>
  <c r="AN10"/>
  <c r="AM10"/>
  <c r="AL10"/>
  <c r="AK10"/>
  <c r="AJ10"/>
  <c r="AI10"/>
  <c r="AH10"/>
  <c r="AG10"/>
  <c r="AU9"/>
  <c r="AT9"/>
  <c r="AS9"/>
  <c r="AR9"/>
  <c r="AQ9"/>
  <c r="AP9"/>
  <c r="AO9"/>
  <c r="AN9"/>
  <c r="AM9"/>
  <c r="AL9"/>
  <c r="AK9"/>
  <c r="AJ9"/>
  <c r="AI9"/>
  <c r="AH9"/>
  <c r="AG9"/>
  <c r="AU8"/>
  <c r="AT8"/>
  <c r="AS8"/>
  <c r="AR8"/>
  <c r="AQ8"/>
  <c r="AP8"/>
  <c r="AO8"/>
  <c r="AN8"/>
  <c r="AM8"/>
  <c r="AL8"/>
  <c r="AK8"/>
  <c r="AJ8"/>
  <c r="AI8"/>
  <c r="AH8"/>
  <c r="AG8"/>
  <c r="AU7"/>
  <c r="AT7"/>
  <c r="AS7"/>
  <c r="AR7"/>
  <c r="AQ7"/>
  <c r="AP7"/>
  <c r="AO7"/>
  <c r="AN7"/>
  <c r="AM7"/>
  <c r="AL7"/>
  <c r="AK7"/>
  <c r="AJ7"/>
  <c r="AI7"/>
  <c r="AH7"/>
  <c r="AG7"/>
  <c r="AU6"/>
  <c r="AT6"/>
  <c r="AS6"/>
  <c r="AR6"/>
  <c r="AQ6"/>
  <c r="AP6"/>
  <c r="AO6"/>
  <c r="AN6"/>
  <c r="AM6"/>
  <c r="AL6"/>
  <c r="AK6"/>
  <c r="AJ6"/>
  <c r="AI6"/>
  <c r="AH6"/>
  <c r="AG6"/>
  <c r="AU5"/>
  <c r="AT5"/>
  <c r="AS5"/>
  <c r="AR5"/>
  <c r="AQ5"/>
  <c r="AP5"/>
  <c r="AO5"/>
  <c r="AN5"/>
  <c r="AM5"/>
  <c r="AL5"/>
  <c r="AK5"/>
  <c r="AJ5"/>
  <c r="AI5"/>
  <c r="AH5"/>
  <c r="AG5"/>
  <c r="AU4"/>
  <c r="AT4"/>
  <c r="AS4"/>
  <c r="AR4"/>
  <c r="AQ4"/>
  <c r="AP4"/>
  <c r="AO4"/>
  <c r="AN4"/>
  <c r="AM4"/>
  <c r="AL4"/>
  <c r="AK4"/>
  <c r="AJ4"/>
  <c r="AI4"/>
  <c r="AH4"/>
  <c r="AG4"/>
  <c r="AU3"/>
  <c r="AT3"/>
  <c r="AS3"/>
  <c r="AR3"/>
  <c r="AQ3"/>
  <c r="AP3"/>
  <c r="AO3"/>
  <c r="AN3"/>
  <c r="AM3"/>
  <c r="AL3"/>
  <c r="AK3"/>
  <c r="AJ3"/>
  <c r="AI3"/>
  <c r="AH3"/>
  <c r="AG3"/>
  <c r="AO4" i="4"/>
  <c r="AP4"/>
  <c r="AQ4"/>
  <c r="AR4"/>
  <c r="AS4"/>
  <c r="AT4"/>
  <c r="AU4"/>
  <c r="AO5"/>
  <c r="AP5"/>
  <c r="AQ5"/>
  <c r="AR5"/>
  <c r="AS5"/>
  <c r="AT5"/>
  <c r="AU5"/>
  <c r="AO6"/>
  <c r="AP6"/>
  <c r="AQ6"/>
  <c r="AR6"/>
  <c r="AS6"/>
  <c r="AT6"/>
  <c r="AU6"/>
  <c r="AO7"/>
  <c r="AP7"/>
  <c r="AQ7"/>
  <c r="AR7"/>
  <c r="AS7"/>
  <c r="AT7"/>
  <c r="AU7"/>
  <c r="AO8"/>
  <c r="AP8"/>
  <c r="AQ8"/>
  <c r="AR8"/>
  <c r="AS8"/>
  <c r="AT8"/>
  <c r="AU8"/>
  <c r="AO9"/>
  <c r="AP9"/>
  <c r="AQ9"/>
  <c r="AR9"/>
  <c r="AS9"/>
  <c r="AT9"/>
  <c r="AU9"/>
  <c r="AO10"/>
  <c r="AP10"/>
  <c r="AQ10"/>
  <c r="AR10"/>
  <c r="AS10"/>
  <c r="AT10"/>
  <c r="AU10"/>
  <c r="AO11"/>
  <c r="AP11"/>
  <c r="AQ11"/>
  <c r="AR11"/>
  <c r="AS11"/>
  <c r="AT11"/>
  <c r="AU11"/>
  <c r="AO12"/>
  <c r="AP12"/>
  <c r="AQ12"/>
  <c r="AR12"/>
  <c r="AS12"/>
  <c r="AT12"/>
  <c r="AU12"/>
  <c r="AO13"/>
  <c r="AP13"/>
  <c r="AQ13"/>
  <c r="AR13"/>
  <c r="AS13"/>
  <c r="AT13"/>
  <c r="AU13"/>
  <c r="AO14"/>
  <c r="AP14"/>
  <c r="AQ14"/>
  <c r="AR14"/>
  <c r="AS14"/>
  <c r="AT14"/>
  <c r="AU14"/>
  <c r="AO15"/>
  <c r="AP15"/>
  <c r="AQ15"/>
  <c r="AR15"/>
  <c r="AS15"/>
  <c r="AT15"/>
  <c r="AU15"/>
  <c r="AO16"/>
  <c r="AP16"/>
  <c r="AQ16"/>
  <c r="AR16"/>
  <c r="AS16"/>
  <c r="AT16"/>
  <c r="AU16"/>
  <c r="AO17"/>
  <c r="AP17"/>
  <c r="AQ17"/>
  <c r="AR17"/>
  <c r="AS17"/>
  <c r="AT17"/>
  <c r="AU17"/>
  <c r="AO18"/>
  <c r="AP18"/>
  <c r="AQ18"/>
  <c r="AR18"/>
  <c r="AS18"/>
  <c r="AT18"/>
  <c r="AU18"/>
  <c r="AO19"/>
  <c r="AP19"/>
  <c r="AQ19"/>
  <c r="AR19"/>
  <c r="AS19"/>
  <c r="AT19"/>
  <c r="AU19"/>
  <c r="AO20"/>
  <c r="AP20"/>
  <c r="AQ20"/>
  <c r="AR20"/>
  <c r="AS20"/>
  <c r="AT20"/>
  <c r="AU20"/>
  <c r="AO21"/>
  <c r="AP21"/>
  <c r="AQ21"/>
  <c r="AR21"/>
  <c r="AS21"/>
  <c r="AT21"/>
  <c r="AU21"/>
  <c r="AO22"/>
  <c r="AP22"/>
  <c r="AQ22"/>
  <c r="AR22"/>
  <c r="AS22"/>
  <c r="AT22"/>
  <c r="AU22"/>
  <c r="AO23"/>
  <c r="AP23"/>
  <c r="AQ23"/>
  <c r="AR23"/>
  <c r="AS23"/>
  <c r="AT23"/>
  <c r="AU23"/>
  <c r="AO24"/>
  <c r="AP24"/>
  <c r="AQ24"/>
  <c r="AR24"/>
  <c r="AS24"/>
  <c r="AT24"/>
  <c r="AU24"/>
  <c r="AO25"/>
  <c r="AP25"/>
  <c r="AQ25"/>
  <c r="AR25"/>
  <c r="AS25"/>
  <c r="AT25"/>
  <c r="AU25"/>
  <c r="AO26"/>
  <c r="AP26"/>
  <c r="AQ26"/>
  <c r="AR26"/>
  <c r="AS26"/>
  <c r="AT26"/>
  <c r="AU26"/>
  <c r="AO27"/>
  <c r="AP27"/>
  <c r="AQ27"/>
  <c r="AR27"/>
  <c r="AS27"/>
  <c r="AT27"/>
  <c r="AU27"/>
  <c r="AO28"/>
  <c r="AP28"/>
  <c r="AQ28"/>
  <c r="AR28"/>
  <c r="AS28"/>
  <c r="AT28"/>
  <c r="AU28"/>
  <c r="AO29"/>
  <c r="AP29"/>
  <c r="AQ29"/>
  <c r="AR29"/>
  <c r="AS29"/>
  <c r="AT29"/>
  <c r="AU29"/>
  <c r="AU3"/>
  <c r="AT3"/>
  <c r="AS3"/>
  <c r="AR3"/>
  <c r="AQ3"/>
  <c r="AP3"/>
  <c r="AO3"/>
  <c r="AK4"/>
  <c r="AL4"/>
  <c r="AM4"/>
  <c r="AN4"/>
  <c r="AK5"/>
  <c r="AL5"/>
  <c r="AM5"/>
  <c r="AN5"/>
  <c r="AK6"/>
  <c r="AL6"/>
  <c r="AM6"/>
  <c r="AN6"/>
  <c r="AK7"/>
  <c r="AL7"/>
  <c r="AM7"/>
  <c r="AN7"/>
  <c r="AK8"/>
  <c r="AL8"/>
  <c r="AM8"/>
  <c r="AN8"/>
  <c r="AK9"/>
  <c r="AL9"/>
  <c r="AM9"/>
  <c r="AN9"/>
  <c r="AK10"/>
  <c r="AL10"/>
  <c r="AM10"/>
  <c r="AN10"/>
  <c r="AK11"/>
  <c r="AL11"/>
  <c r="AM11"/>
  <c r="AN11"/>
  <c r="AK12"/>
  <c r="AL12"/>
  <c r="AM12"/>
  <c r="AN12"/>
  <c r="AK13"/>
  <c r="AL13"/>
  <c r="AM13"/>
  <c r="AN13"/>
  <c r="AK14"/>
  <c r="AL14"/>
  <c r="AM14"/>
  <c r="AN14"/>
  <c r="AK15"/>
  <c r="AL15"/>
  <c r="AM15"/>
  <c r="AN15"/>
  <c r="AK16"/>
  <c r="AL16"/>
  <c r="AM16"/>
  <c r="AN16"/>
  <c r="AK17"/>
  <c r="AL17"/>
  <c r="AM17"/>
  <c r="AN17"/>
  <c r="AK18"/>
  <c r="AL18"/>
  <c r="AM18"/>
  <c r="AN18"/>
  <c r="AK19"/>
  <c r="AL19"/>
  <c r="AM19"/>
  <c r="AN19"/>
  <c r="AK20"/>
  <c r="AL20"/>
  <c r="AM20"/>
  <c r="AN20"/>
  <c r="AK21"/>
  <c r="AL21"/>
  <c r="AM21"/>
  <c r="AN21"/>
  <c r="AK22"/>
  <c r="AL22"/>
  <c r="AM22"/>
  <c r="AN22"/>
  <c r="AK23"/>
  <c r="AL23"/>
  <c r="AM23"/>
  <c r="AN23"/>
  <c r="AK24"/>
  <c r="AL24"/>
  <c r="AM24"/>
  <c r="AN24"/>
  <c r="AK25"/>
  <c r="AL25"/>
  <c r="AM25"/>
  <c r="AN25"/>
  <c r="AK26"/>
  <c r="AL26"/>
  <c r="AM26"/>
  <c r="AN26"/>
  <c r="AK27"/>
  <c r="AL27"/>
  <c r="AM27"/>
  <c r="AN27"/>
  <c r="AK28"/>
  <c r="AL28"/>
  <c r="AM28"/>
  <c r="AN28"/>
  <c r="AK29"/>
  <c r="AL29"/>
  <c r="AM29"/>
  <c r="AN29"/>
  <c r="AN3"/>
  <c r="AM3"/>
  <c r="AL3"/>
  <c r="AK3"/>
  <c r="AH4"/>
  <c r="AI4"/>
  <c r="AJ4"/>
  <c r="AH5"/>
  <c r="AI5"/>
  <c r="AJ5"/>
  <c r="AH6"/>
  <c r="AI6"/>
  <c r="AJ6"/>
  <c r="AH7"/>
  <c r="AI7"/>
  <c r="AJ7"/>
  <c r="AH8"/>
  <c r="AI8"/>
  <c r="AJ8"/>
  <c r="AH9"/>
  <c r="AI9"/>
  <c r="AJ9"/>
  <c r="AH10"/>
  <c r="AI10"/>
  <c r="AJ10"/>
  <c r="AH11"/>
  <c r="AI11"/>
  <c r="AJ11"/>
  <c r="AH12"/>
  <c r="AI12"/>
  <c r="AJ12"/>
  <c r="AH13"/>
  <c r="AI13"/>
  <c r="AJ13"/>
  <c r="AH14"/>
  <c r="AI14"/>
  <c r="AJ14"/>
  <c r="AH15"/>
  <c r="AI15"/>
  <c r="AJ15"/>
  <c r="AH16"/>
  <c r="AI16"/>
  <c r="AJ16"/>
  <c r="AH17"/>
  <c r="AI17"/>
  <c r="AJ17"/>
  <c r="AH18"/>
  <c r="AI18"/>
  <c r="AJ18"/>
  <c r="AH19"/>
  <c r="AI19"/>
  <c r="AJ19"/>
  <c r="AH20"/>
  <c r="AI20"/>
  <c r="AJ20"/>
  <c r="AH21"/>
  <c r="AI21"/>
  <c r="AJ21"/>
  <c r="AH22"/>
  <c r="AI22"/>
  <c r="AJ22"/>
  <c r="AH23"/>
  <c r="AI23"/>
  <c r="AJ23"/>
  <c r="AH24"/>
  <c r="AI24"/>
  <c r="AJ24"/>
  <c r="AH25"/>
  <c r="AI25"/>
  <c r="AJ25"/>
  <c r="AH26"/>
  <c r="AI26"/>
  <c r="AJ26"/>
  <c r="AH27"/>
  <c r="AI27"/>
  <c r="AJ27"/>
  <c r="AH28"/>
  <c r="AI28"/>
  <c r="AJ28"/>
  <c r="AH29"/>
  <c r="AI29"/>
  <c r="AJ29"/>
  <c r="AJ3"/>
  <c r="AI3"/>
  <c r="AH3"/>
  <c r="AG4"/>
  <c r="AG5"/>
  <c r="AG6"/>
  <c r="AG7"/>
  <c r="AG8"/>
  <c r="AG9"/>
  <c r="AG10"/>
  <c r="AG11"/>
  <c r="AG12"/>
  <c r="AG13"/>
  <c r="AG14"/>
  <c r="AG15"/>
  <c r="AG16"/>
  <c r="AG17"/>
  <c r="AG18"/>
  <c r="AG19"/>
  <c r="AG20"/>
  <c r="AG21"/>
  <c r="AG22"/>
  <c r="AG23"/>
  <c r="AG24"/>
  <c r="AG25"/>
  <c r="AG26"/>
  <c r="AG27"/>
  <c r="AG28"/>
  <c r="AG29"/>
  <c r="AG3"/>
  <c r="D16" i="2" l="1"/>
  <c r="L16"/>
  <c r="M13"/>
  <c r="P8"/>
  <c r="D8"/>
  <c r="P16"/>
  <c r="C15"/>
  <c r="O15"/>
  <c r="G15"/>
  <c r="K15"/>
  <c r="B18"/>
  <c r="E13"/>
  <c r="B26"/>
  <c r="C19"/>
  <c r="G19"/>
  <c r="O19"/>
  <c r="K19"/>
  <c r="C27"/>
  <c r="O27"/>
  <c r="G27"/>
  <c r="K27"/>
  <c r="B16"/>
  <c r="B4"/>
  <c r="B8"/>
  <c r="G9"/>
  <c r="E9"/>
  <c r="M9"/>
  <c r="B28"/>
  <c r="D28"/>
  <c r="L28"/>
  <c r="P28"/>
  <c r="G25"/>
  <c r="I25"/>
  <c r="N22"/>
  <c r="J22"/>
  <c r="D26"/>
  <c r="P26"/>
  <c r="L26"/>
  <c r="N16"/>
  <c r="J16"/>
  <c r="N8"/>
  <c r="B22"/>
  <c r="B20"/>
  <c r="N20"/>
  <c r="J20"/>
  <c r="D20"/>
  <c r="P20"/>
  <c r="L20"/>
  <c r="E19"/>
  <c r="M19"/>
  <c r="I19"/>
  <c r="D18"/>
  <c r="P18"/>
  <c r="L18"/>
  <c r="I29"/>
  <c r="G29"/>
  <c r="C29"/>
  <c r="O29"/>
  <c r="K29"/>
  <c r="B24"/>
  <c r="E7"/>
  <c r="I7"/>
  <c r="G13"/>
  <c r="B12"/>
  <c r="D6"/>
  <c r="E27"/>
  <c r="I27"/>
  <c r="M27"/>
  <c r="P12"/>
  <c r="D12"/>
  <c r="L12"/>
  <c r="C11"/>
  <c r="G11"/>
  <c r="O11"/>
  <c r="K11"/>
  <c r="E11"/>
  <c r="I11"/>
  <c r="M11"/>
  <c r="N10"/>
  <c r="J10"/>
  <c r="C7"/>
  <c r="G7"/>
  <c r="D4"/>
  <c r="I13"/>
  <c r="B10"/>
  <c r="I9"/>
  <c r="B6"/>
  <c r="O13"/>
  <c r="C13"/>
  <c r="K13"/>
  <c r="N12"/>
  <c r="J12"/>
  <c r="D10"/>
  <c r="L10"/>
  <c r="P10"/>
  <c r="C9"/>
  <c r="O9"/>
  <c r="K9"/>
  <c r="O25"/>
  <c r="C25"/>
  <c r="K25"/>
  <c r="E25"/>
  <c r="M25"/>
  <c r="D24"/>
  <c r="P24"/>
  <c r="L24"/>
  <c r="N24"/>
  <c r="J24"/>
  <c r="E23"/>
  <c r="I23"/>
  <c r="M23"/>
  <c r="C23"/>
  <c r="G23"/>
  <c r="O23"/>
  <c r="K23"/>
  <c r="N14"/>
  <c r="J14"/>
  <c r="E15"/>
  <c r="I15"/>
  <c r="M15"/>
  <c r="D14"/>
  <c r="P14"/>
  <c r="L14"/>
  <c r="B14"/>
  <c r="E29"/>
  <c r="M29"/>
  <c r="N28"/>
  <c r="J28"/>
  <c r="N26"/>
  <c r="J26"/>
  <c r="D22"/>
  <c r="L22"/>
  <c r="P22"/>
  <c r="N18"/>
  <c r="J18"/>
  <c r="E17"/>
  <c r="C17"/>
  <c r="I17"/>
  <c r="G17"/>
  <c r="O17"/>
  <c r="M17"/>
  <c r="K17"/>
  <c r="E5"/>
  <c r="C5"/>
  <c r="I5"/>
  <c r="G5"/>
  <c r="E21"/>
  <c r="C21"/>
  <c r="I21"/>
  <c r="G21"/>
  <c r="O21"/>
  <c r="M21"/>
  <c r="K21"/>
  <c r="L8"/>
  <c r="J8"/>
  <c r="O7"/>
  <c r="M7"/>
  <c r="K7"/>
  <c r="P6"/>
  <c r="N6"/>
  <c r="L6"/>
  <c r="J6"/>
  <c r="O5"/>
  <c r="M5"/>
  <c r="K5"/>
  <c r="P4"/>
  <c r="N4"/>
  <c r="L4"/>
  <c r="J4"/>
  <c r="H28"/>
  <c r="F28"/>
  <c r="H26"/>
  <c r="F26"/>
  <c r="H24"/>
  <c r="F24"/>
  <c r="H22"/>
  <c r="F22"/>
  <c r="H20"/>
  <c r="F20"/>
  <c r="H18"/>
  <c r="F18"/>
  <c r="H16"/>
  <c r="F16"/>
  <c r="H14"/>
  <c r="F14"/>
  <c r="H12"/>
  <c r="F12"/>
  <c r="H10"/>
  <c r="F10"/>
  <c r="H8"/>
  <c r="F8"/>
  <c r="H6"/>
  <c r="F6"/>
  <c r="H4"/>
  <c r="F4"/>
  <c r="C3"/>
  <c r="E3"/>
  <c r="G3"/>
  <c r="I3"/>
  <c r="K3"/>
  <c r="M3"/>
  <c r="O3"/>
  <c r="B3"/>
  <c r="D3"/>
  <c r="F3"/>
  <c r="H3"/>
  <c r="I28"/>
  <c r="G28"/>
  <c r="I26"/>
  <c r="G26"/>
  <c r="I24"/>
  <c r="G24"/>
  <c r="I22"/>
  <c r="G22"/>
  <c r="I20"/>
  <c r="G20"/>
  <c r="I18"/>
  <c r="G18"/>
  <c r="I16"/>
  <c r="G16"/>
  <c r="I14"/>
  <c r="G14"/>
  <c r="I12"/>
  <c r="G12"/>
  <c r="I10"/>
  <c r="G10"/>
  <c r="I8"/>
  <c r="G8"/>
  <c r="I6"/>
  <c r="G6"/>
  <c r="I4"/>
  <c r="G4"/>
  <c r="J3"/>
  <c r="L3"/>
  <c r="N3"/>
  <c r="P3"/>
  <c r="B29"/>
  <c r="B27"/>
  <c r="B25"/>
  <c r="B23"/>
  <c r="B21"/>
  <c r="B19"/>
  <c r="B17"/>
  <c r="B15"/>
  <c r="B13"/>
  <c r="B11"/>
  <c r="B9"/>
  <c r="B7"/>
  <c r="B5"/>
  <c r="D29"/>
  <c r="E28"/>
  <c r="C28"/>
  <c r="D27"/>
  <c r="E26"/>
  <c r="C26"/>
  <c r="D25"/>
  <c r="E24"/>
  <c r="C24"/>
  <c r="D23"/>
  <c r="E22"/>
  <c r="C22"/>
  <c r="D21"/>
  <c r="E20"/>
  <c r="C20"/>
  <c r="D19"/>
  <c r="E18"/>
  <c r="C18"/>
  <c r="D17"/>
  <c r="E16"/>
  <c r="C16"/>
  <c r="D15"/>
  <c r="E14"/>
  <c r="C14"/>
  <c r="D13"/>
  <c r="E12"/>
  <c r="C12"/>
  <c r="D11"/>
  <c r="E10"/>
  <c r="C10"/>
  <c r="D9"/>
  <c r="E8"/>
  <c r="C8"/>
  <c r="D7"/>
  <c r="E6"/>
  <c r="C6"/>
  <c r="D5"/>
  <c r="E4"/>
  <c r="C4"/>
  <c r="H29"/>
  <c r="F29"/>
  <c r="H27"/>
  <c r="F27"/>
  <c r="H25"/>
  <c r="F25"/>
  <c r="H23"/>
  <c r="F23"/>
  <c r="H21"/>
  <c r="F21"/>
  <c r="H19"/>
  <c r="F19"/>
  <c r="H17"/>
  <c r="F17"/>
  <c r="H15"/>
  <c r="F15"/>
  <c r="H13"/>
  <c r="F13"/>
  <c r="H11"/>
  <c r="F11"/>
  <c r="H9"/>
  <c r="F9"/>
  <c r="H7"/>
  <c r="F7"/>
  <c r="H5"/>
  <c r="F5"/>
  <c r="P29"/>
  <c r="N29"/>
  <c r="L29"/>
  <c r="J29"/>
  <c r="O28"/>
  <c r="M28"/>
  <c r="K28"/>
  <c r="P27"/>
  <c r="N27"/>
  <c r="L27"/>
  <c r="J27"/>
  <c r="O26"/>
  <c r="M26"/>
  <c r="K26"/>
  <c r="P25"/>
  <c r="N25"/>
  <c r="L25"/>
  <c r="J25"/>
  <c r="O24"/>
  <c r="M24"/>
  <c r="K24"/>
  <c r="P23"/>
  <c r="N23"/>
  <c r="L23"/>
  <c r="J23"/>
  <c r="O22"/>
  <c r="M22"/>
  <c r="K22"/>
  <c r="P21"/>
  <c r="N21"/>
  <c r="L21"/>
  <c r="J21"/>
  <c r="O20"/>
  <c r="M20"/>
  <c r="K20"/>
  <c r="P19"/>
  <c r="N19"/>
  <c r="L19"/>
  <c r="J19"/>
  <c r="O18"/>
  <c r="M18"/>
  <c r="K18"/>
  <c r="P17"/>
  <c r="N17"/>
  <c r="L17"/>
  <c r="J17"/>
  <c r="O16"/>
  <c r="M16"/>
  <c r="K16"/>
  <c r="P15"/>
  <c r="N15"/>
  <c r="L15"/>
  <c r="J15"/>
  <c r="O14"/>
  <c r="M14"/>
  <c r="K14"/>
  <c r="P13"/>
  <c r="N13"/>
  <c r="L13"/>
  <c r="J13"/>
  <c r="O12"/>
  <c r="M12"/>
  <c r="K12"/>
  <c r="P11"/>
  <c r="N11"/>
  <c r="L11"/>
  <c r="J11"/>
  <c r="O10"/>
  <c r="M10"/>
  <c r="K10"/>
  <c r="P9"/>
  <c r="N9"/>
  <c r="L9"/>
  <c r="J9"/>
  <c r="O8"/>
  <c r="M8"/>
  <c r="K8"/>
  <c r="P7"/>
  <c r="N7"/>
  <c r="L7"/>
  <c r="J7"/>
  <c r="O6"/>
  <c r="M6"/>
  <c r="K6"/>
  <c r="P5"/>
  <c r="N5"/>
  <c r="L5"/>
  <c r="J5"/>
  <c r="O4"/>
  <c r="M4"/>
  <c r="K4"/>
  <c r="Q3" l="1"/>
  <c r="Q6"/>
  <c r="Q10"/>
  <c r="Q14"/>
  <c r="Q18"/>
  <c r="Q22"/>
  <c r="Q26"/>
  <c r="Q4"/>
  <c r="Q8"/>
  <c r="Q12"/>
  <c r="Q16"/>
  <c r="Q20"/>
  <c r="Q24"/>
  <c r="Q28"/>
  <c r="Q7"/>
  <c r="Q11"/>
  <c r="Q15"/>
  <c r="Q19"/>
  <c r="Q23"/>
  <c r="Q27"/>
  <c r="Q5"/>
  <c r="Q9"/>
  <c r="Q13"/>
  <c r="Q17"/>
  <c r="Q21"/>
  <c r="Q25"/>
  <c r="Q29"/>
</calcChain>
</file>

<file path=xl/sharedStrings.xml><?xml version="1.0" encoding="utf-8"?>
<sst xmlns="http://schemas.openxmlformats.org/spreadsheetml/2006/main" count="1270" uniqueCount="85">
  <si>
    <t>классы</t>
  </si>
  <si>
    <t>1А</t>
  </si>
  <si>
    <t>1Б</t>
  </si>
  <si>
    <t>1В</t>
  </si>
  <si>
    <t>2А</t>
  </si>
  <si>
    <t>2Б</t>
  </si>
  <si>
    <t>2В</t>
  </si>
  <si>
    <t>3А</t>
  </si>
  <si>
    <t>3Б</t>
  </si>
  <si>
    <t>3В</t>
  </si>
  <si>
    <t>4А</t>
  </si>
  <si>
    <t>4Б</t>
  </si>
  <si>
    <t>4В</t>
  </si>
  <si>
    <t>5А</t>
  </si>
  <si>
    <t>5Б</t>
  </si>
  <si>
    <t>6А</t>
  </si>
  <si>
    <t>6Б</t>
  </si>
  <si>
    <t>6В</t>
  </si>
  <si>
    <t>7А</t>
  </si>
  <si>
    <t>7Б</t>
  </si>
  <si>
    <t>7В</t>
  </si>
  <si>
    <t>8А</t>
  </si>
  <si>
    <t>8Б</t>
  </si>
  <si>
    <t>8В</t>
  </si>
  <si>
    <t>9А</t>
  </si>
  <si>
    <t>9Б</t>
  </si>
  <si>
    <t>9В</t>
  </si>
  <si>
    <t>ГРАФИК КОНТРОЛЬНЫХ РАБОТ МКОУ СОШ№5</t>
  </si>
  <si>
    <t>сентябрь 2021</t>
  </si>
  <si>
    <t>федеральный уровень</t>
  </si>
  <si>
    <t>региональный уровень</t>
  </si>
  <si>
    <t>муниципальный уровень</t>
  </si>
  <si>
    <t>школьный уровень</t>
  </si>
  <si>
    <t>М</t>
  </si>
  <si>
    <t>Р</t>
  </si>
  <si>
    <t>муниципальный уровень (пробные проверочные работы по материалам ГИА)</t>
  </si>
  <si>
    <t>федеральный уровень (ВПР)</t>
  </si>
  <si>
    <t>Б</t>
  </si>
  <si>
    <t>Ф</t>
  </si>
  <si>
    <t>Х</t>
  </si>
  <si>
    <t>Ом</t>
  </si>
  <si>
    <t>И</t>
  </si>
  <si>
    <t>региональный уровень  (РПР)</t>
  </si>
  <si>
    <t>региональный уровень (оценка функциональной грамотности)</t>
  </si>
  <si>
    <t>региональный уровень (комплексная проверочная работа)</t>
  </si>
  <si>
    <t>Ал</t>
  </si>
  <si>
    <t>Гм</t>
  </si>
  <si>
    <t>Гг</t>
  </si>
  <si>
    <t>Ня</t>
  </si>
  <si>
    <t>Ая</t>
  </si>
  <si>
    <t xml:space="preserve">  -математика</t>
  </si>
  <si>
    <t xml:space="preserve"> -русский язык</t>
  </si>
  <si>
    <t xml:space="preserve">   -алгебра</t>
  </si>
  <si>
    <t xml:space="preserve">   -геометрия</t>
  </si>
  <si>
    <t xml:space="preserve">  -физика</t>
  </si>
  <si>
    <t xml:space="preserve">  -химия</t>
  </si>
  <si>
    <t xml:space="preserve">  -биология</t>
  </si>
  <si>
    <t xml:space="preserve">   -география</t>
  </si>
  <si>
    <t xml:space="preserve">  -окружающий мир</t>
  </si>
  <si>
    <t xml:space="preserve">  -английский язык</t>
  </si>
  <si>
    <t xml:space="preserve">  - немецкий язык</t>
  </si>
  <si>
    <t xml:space="preserve">  - история</t>
  </si>
  <si>
    <t>Ин</t>
  </si>
  <si>
    <t xml:space="preserve"> - информатика</t>
  </si>
  <si>
    <t>Л</t>
  </si>
  <si>
    <t xml:space="preserve"> - литература</t>
  </si>
  <si>
    <t>Об</t>
  </si>
  <si>
    <t xml:space="preserve"> - обществознание</t>
  </si>
  <si>
    <t>итого</t>
  </si>
  <si>
    <t xml:space="preserve"> </t>
  </si>
  <si>
    <t>5В</t>
  </si>
  <si>
    <t>апрель 2024</t>
  </si>
  <si>
    <t>май 2024</t>
  </si>
  <si>
    <t>ВС</t>
  </si>
  <si>
    <t xml:space="preserve"> - вероятность и статистика</t>
  </si>
  <si>
    <t>обществознание</t>
  </si>
  <si>
    <t>февраль 2025</t>
  </si>
  <si>
    <t>январь 2025</t>
  </si>
  <si>
    <t>март 2025</t>
  </si>
  <si>
    <t>декабрь 2024</t>
  </si>
  <si>
    <t>ноябрь 2024</t>
  </si>
  <si>
    <t>ОКТЯБРЬ 2024</t>
  </si>
  <si>
    <t>сентябрь 2024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</si>
  <si>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</si>
  <si>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-обществознание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</si>
</sst>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/>
    <xf numFmtId="0" fontId="2" fillId="0" borderId="1" xfId="0" applyFont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0" borderId="0" xfId="0" applyFont="1" applyAlignment="1"/>
    <xf numFmtId="0" fontId="1" fillId="0" borderId="0" xfId="0" applyFont="1" applyFill="1"/>
    <xf numFmtId="0" fontId="3" fillId="0" borderId="0" xfId="0" applyFont="1"/>
    <xf numFmtId="0" fontId="1" fillId="7" borderId="0" xfId="0" applyFont="1" applyFill="1"/>
    <xf numFmtId="0" fontId="3" fillId="8" borderId="1" xfId="0" applyFont="1" applyFill="1" applyBorder="1"/>
    <xf numFmtId="0" fontId="3" fillId="8" borderId="3" xfId="0" applyFont="1" applyFill="1" applyBorder="1"/>
    <xf numFmtId="0" fontId="1" fillId="7" borderId="1" xfId="0" applyFont="1" applyFill="1" applyBorder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9" borderId="1" xfId="0" applyFont="1" applyFill="1" applyBorder="1"/>
    <xf numFmtId="0" fontId="1" fillId="9" borderId="1" xfId="0" applyFont="1" applyFill="1" applyBorder="1"/>
    <xf numFmtId="0" fontId="1" fillId="9" borderId="1" xfId="0" applyFont="1" applyFill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9" borderId="0" xfId="0" applyFont="1" applyFill="1"/>
    <xf numFmtId="0" fontId="1" fillId="9" borderId="0" xfId="0" applyFont="1" applyFill="1"/>
    <xf numFmtId="0" fontId="5" fillId="9" borderId="1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/>
    <xf numFmtId="0" fontId="3" fillId="0" borderId="1" xfId="0" applyFont="1" applyFill="1" applyBorder="1"/>
    <xf numFmtId="0" fontId="3" fillId="0" borderId="3" xfId="0" applyFont="1" applyFill="1" applyBorder="1"/>
    <xf numFmtId="0" fontId="7" fillId="0" borderId="1" xfId="0" applyFont="1" applyFill="1" applyBorder="1"/>
    <xf numFmtId="0" fontId="8" fillId="7" borderId="0" xfId="0" applyFont="1" applyFill="1"/>
    <xf numFmtId="49" fontId="2" fillId="0" borderId="2" xfId="0" applyNumberFormat="1" applyFont="1" applyBorder="1" applyAlignment="1">
      <alignment horizontal="center"/>
    </xf>
    <xf numFmtId="0" fontId="2" fillId="11" borderId="1" xfId="0" applyFont="1" applyFill="1" applyBorder="1"/>
    <xf numFmtId="0" fontId="1" fillId="11" borderId="1" xfId="0" applyFont="1" applyFill="1" applyBorder="1"/>
    <xf numFmtId="0" fontId="3" fillId="11" borderId="1" xfId="0" applyFont="1" applyFill="1" applyBorder="1"/>
    <xf numFmtId="0" fontId="1" fillId="11" borderId="0" xfId="0" applyFont="1" applyFill="1"/>
    <xf numFmtId="0" fontId="3" fillId="11" borderId="3" xfId="0" applyFont="1" applyFill="1" applyBorder="1"/>
    <xf numFmtId="49" fontId="1" fillId="0" borderId="0" xfId="0" applyNumberFormat="1" applyFont="1"/>
    <xf numFmtId="49" fontId="2" fillId="0" borderId="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38"/>
  <sheetViews>
    <sheetView tabSelected="1" zoomScaleNormal="100" workbookViewId="0">
      <pane ySplit="2" topLeftCell="A3" activePane="bottomLeft" state="frozen"/>
      <selection pane="bottomLeft" activeCell="S22" sqref="S22"/>
    </sheetView>
  </sheetViews>
  <sheetFormatPr defaultRowHeight="15"/>
  <cols>
    <col min="1" max="1" width="9.140625" style="1"/>
    <col min="2" max="32" width="4.28515625" style="1" customWidth="1"/>
    <col min="33" max="47" width="4" style="1" customWidth="1"/>
    <col min="48" max="16384" width="9.140625" style="1"/>
  </cols>
  <sheetData>
    <row r="1" spans="1:47" s="4" customFormat="1" ht="14.25">
      <c r="B1" s="4" t="s">
        <v>27</v>
      </c>
      <c r="S1" s="52" t="s">
        <v>82</v>
      </c>
      <c r="T1" s="52"/>
      <c r="U1" s="52"/>
      <c r="V1" s="52"/>
      <c r="W1" s="52"/>
      <c r="X1" s="52"/>
    </row>
    <row r="2" spans="1:47">
      <c r="A2" s="2" t="s">
        <v>0</v>
      </c>
      <c r="B2" s="46">
        <v>1</v>
      </c>
      <c r="C2" s="39">
        <v>2</v>
      </c>
      <c r="D2" s="39">
        <v>3</v>
      </c>
      <c r="E2" s="39">
        <v>4</v>
      </c>
      <c r="F2" s="39">
        <v>5</v>
      </c>
      <c r="G2" s="39">
        <v>6</v>
      </c>
      <c r="H2" s="39">
        <v>7</v>
      </c>
      <c r="I2" s="46">
        <v>8</v>
      </c>
      <c r="J2" s="39">
        <v>9</v>
      </c>
      <c r="K2" s="39">
        <v>10</v>
      </c>
      <c r="L2" s="39">
        <v>11</v>
      </c>
      <c r="M2" s="39">
        <v>12</v>
      </c>
      <c r="N2" s="39">
        <v>13</v>
      </c>
      <c r="O2" s="39">
        <v>14</v>
      </c>
      <c r="P2" s="46">
        <v>15</v>
      </c>
      <c r="Q2" s="39">
        <v>16</v>
      </c>
      <c r="R2" s="39">
        <v>17</v>
      </c>
      <c r="S2" s="39">
        <v>18</v>
      </c>
      <c r="T2" s="39">
        <v>19</v>
      </c>
      <c r="U2" s="39">
        <v>20</v>
      </c>
      <c r="V2" s="39">
        <v>21</v>
      </c>
      <c r="W2" s="46">
        <v>22</v>
      </c>
      <c r="X2" s="39">
        <v>23</v>
      </c>
      <c r="Y2" s="39">
        <v>24</v>
      </c>
      <c r="Z2" s="39">
        <v>25</v>
      </c>
      <c r="AA2" s="39">
        <v>26</v>
      </c>
      <c r="AB2" s="39">
        <v>27</v>
      </c>
      <c r="AC2" s="39">
        <v>28</v>
      </c>
      <c r="AD2" s="46">
        <v>29</v>
      </c>
      <c r="AE2" s="39">
        <v>30</v>
      </c>
      <c r="AF2" s="39" t="s">
        <v>69</v>
      </c>
      <c r="AG2" s="16" t="s">
        <v>34</v>
      </c>
      <c r="AH2" s="17" t="s">
        <v>45</v>
      </c>
      <c r="AI2" s="17" t="s">
        <v>33</v>
      </c>
      <c r="AJ2" s="17" t="s">
        <v>46</v>
      </c>
      <c r="AK2" s="17" t="s">
        <v>38</v>
      </c>
      <c r="AL2" s="17" t="s">
        <v>39</v>
      </c>
      <c r="AM2" s="16" t="s">
        <v>37</v>
      </c>
      <c r="AN2" s="17" t="s">
        <v>47</v>
      </c>
      <c r="AO2" s="17" t="s">
        <v>40</v>
      </c>
      <c r="AP2" s="17" t="s">
        <v>49</v>
      </c>
      <c r="AQ2" s="17" t="s">
        <v>48</v>
      </c>
      <c r="AR2" s="17" t="s">
        <v>41</v>
      </c>
      <c r="AS2" s="16" t="s">
        <v>62</v>
      </c>
      <c r="AT2" s="17" t="s">
        <v>64</v>
      </c>
      <c r="AU2" s="16" t="s">
        <v>66</v>
      </c>
    </row>
    <row r="3" spans="1:47" ht="15.75">
      <c r="A3" s="29" t="s">
        <v>1</v>
      </c>
      <c r="B3" s="47"/>
      <c r="C3" s="40"/>
      <c r="D3" s="40"/>
      <c r="E3" s="40"/>
      <c r="F3" s="40"/>
      <c r="G3" s="40"/>
      <c r="H3" s="40"/>
      <c r="I3" s="47"/>
      <c r="J3" s="40"/>
      <c r="K3" s="40"/>
      <c r="L3" s="40"/>
      <c r="M3" s="40"/>
      <c r="N3" s="40"/>
      <c r="O3" s="40"/>
      <c r="P3" s="47"/>
      <c r="Q3" s="40"/>
      <c r="R3" s="40"/>
      <c r="S3" s="40"/>
      <c r="T3" s="40"/>
      <c r="U3" s="40"/>
      <c r="V3" s="40"/>
      <c r="W3" s="47"/>
      <c r="X3" s="40"/>
      <c r="Y3" s="40"/>
      <c r="Z3" s="40"/>
      <c r="AA3" s="40"/>
      <c r="AB3" s="40"/>
      <c r="AC3" s="40"/>
      <c r="AD3" s="47"/>
      <c r="AE3" s="40"/>
      <c r="AF3" s="40"/>
      <c r="AG3" s="19">
        <f>COUNTIF(B3:AF3,"Р")</f>
        <v>0</v>
      </c>
      <c r="AH3" s="19">
        <f>COUNTIF(B3:AF3,"Ал")</f>
        <v>0</v>
      </c>
      <c r="AI3" s="19">
        <f>COUNTIF(B3:AF3,"М")</f>
        <v>0</v>
      </c>
      <c r="AJ3" s="19">
        <f>COUNTIF(B3:AF3,"Гм")</f>
        <v>0</v>
      </c>
      <c r="AK3" s="19">
        <f>COUNTIF(B3:AF3,"Ф")</f>
        <v>0</v>
      </c>
      <c r="AL3" s="19">
        <f>COUNTIF(B3:AF3,"Х")</f>
        <v>0</v>
      </c>
      <c r="AM3" s="19">
        <f>COUNTIF(B3:AF3,"Б")</f>
        <v>0</v>
      </c>
      <c r="AN3" s="19">
        <f>COUNTIF(B3:AF3,"Гг")</f>
        <v>0</v>
      </c>
      <c r="AO3" s="19">
        <f>COUNTIF(B3:AF3,"Ом")</f>
        <v>0</v>
      </c>
      <c r="AP3" s="19">
        <f>COUNTIF(B3:AF3,"Ая")</f>
        <v>0</v>
      </c>
      <c r="AQ3" s="19">
        <f>COUNTIF(B3:AF3,"Ня")</f>
        <v>0</v>
      </c>
      <c r="AR3" s="19">
        <f>COUNTIF(B3:AF3,"И")</f>
        <v>0</v>
      </c>
      <c r="AS3" s="19">
        <f>COUNTIF(B3:AF3,"Ин")</f>
        <v>0</v>
      </c>
      <c r="AT3" s="19">
        <f>COUNTIF(B3:AF3,"Л")</f>
        <v>0</v>
      </c>
      <c r="AU3" s="19">
        <f>COUNTIF(B3:AF3,"Об")</f>
        <v>0</v>
      </c>
    </row>
    <row r="4" spans="1:47" ht="15.75">
      <c r="A4" s="29" t="s">
        <v>2</v>
      </c>
      <c r="B4" s="47"/>
      <c r="C4" s="40"/>
      <c r="D4" s="40"/>
      <c r="E4" s="40"/>
      <c r="F4" s="40"/>
      <c r="G4" s="40"/>
      <c r="H4" s="40"/>
      <c r="I4" s="47"/>
      <c r="J4" s="40"/>
      <c r="K4" s="40"/>
      <c r="L4" s="40"/>
      <c r="M4" s="40"/>
      <c r="N4" s="40"/>
      <c r="O4" s="40"/>
      <c r="P4" s="47"/>
      <c r="Q4" s="40"/>
      <c r="R4" s="40"/>
      <c r="S4" s="40"/>
      <c r="T4" s="40"/>
      <c r="U4" s="40"/>
      <c r="V4" s="40"/>
      <c r="W4" s="47"/>
      <c r="X4" s="40"/>
      <c r="Y4" s="40"/>
      <c r="Z4" s="40"/>
      <c r="AA4" s="40"/>
      <c r="AB4" s="40"/>
      <c r="AC4" s="40"/>
      <c r="AD4" s="47"/>
      <c r="AE4" s="40"/>
      <c r="AF4" s="40"/>
      <c r="AG4" s="19">
        <f t="shared" ref="AG4:AG29" si="0">COUNTIF(B4:AF4,"Р")</f>
        <v>0</v>
      </c>
      <c r="AH4" s="19">
        <f t="shared" ref="AH4:AH29" si="1">COUNTIF(B4:AF4,"Ал")</f>
        <v>0</v>
      </c>
      <c r="AI4" s="19">
        <f t="shared" ref="AI4:AI29" si="2">COUNTIF(B4:AF4,"М")</f>
        <v>0</v>
      </c>
      <c r="AJ4" s="19">
        <f t="shared" ref="AJ4:AJ29" si="3">COUNTIF(B4:AF4,"Гм")</f>
        <v>0</v>
      </c>
      <c r="AK4" s="19">
        <f t="shared" ref="AK4:AK29" si="4">COUNTIF(B4:AF4,"Ф")</f>
        <v>0</v>
      </c>
      <c r="AL4" s="19">
        <f t="shared" ref="AL4:AL29" si="5">COUNTIF(B4:AF4,"Х")</f>
        <v>0</v>
      </c>
      <c r="AM4" s="19">
        <f t="shared" ref="AM4:AM29" si="6">COUNTIF(B4:AF4,"Б")</f>
        <v>0</v>
      </c>
      <c r="AN4" s="19">
        <f t="shared" ref="AN4:AN29" si="7">COUNTIF(B4:AF4,"Гг")</f>
        <v>0</v>
      </c>
      <c r="AO4" s="19">
        <f t="shared" ref="AO4:AO29" si="8">COUNTIF(B4:AF4,"Ом")</f>
        <v>0</v>
      </c>
      <c r="AP4" s="19">
        <f t="shared" ref="AP4:AP29" si="9">COUNTIF(B4:AF4,"Ая")</f>
        <v>0</v>
      </c>
      <c r="AQ4" s="19">
        <f t="shared" ref="AQ4:AQ29" si="10">COUNTIF(B4:AF4,"Ня")</f>
        <v>0</v>
      </c>
      <c r="AR4" s="19">
        <f t="shared" ref="AR4:AR29" si="11">COUNTIF(B4:AF4,"И")</f>
        <v>0</v>
      </c>
      <c r="AS4" s="19">
        <f t="shared" ref="AS4:AS29" si="12">COUNTIF(B4:AF4,"Ин")</f>
        <v>0</v>
      </c>
      <c r="AT4" s="19">
        <f t="shared" ref="AT4:AT29" si="13">COUNTIF(B4:AF4,"Л")</f>
        <v>0</v>
      </c>
      <c r="AU4" s="19">
        <f t="shared" ref="AU4:AU29" si="14">COUNTIF(B4:AF4,"Об")</f>
        <v>0</v>
      </c>
    </row>
    <row r="5" spans="1:47" ht="15.75">
      <c r="A5" s="29" t="s">
        <v>5</v>
      </c>
      <c r="B5" s="47"/>
      <c r="C5" s="40"/>
      <c r="D5" s="40"/>
      <c r="E5" s="40"/>
      <c r="F5" s="40"/>
      <c r="G5" s="40"/>
      <c r="H5" s="40"/>
      <c r="I5" s="47"/>
      <c r="J5" s="40"/>
      <c r="K5" s="40"/>
      <c r="L5" s="40"/>
      <c r="M5" s="41"/>
      <c r="N5" s="40"/>
      <c r="O5" s="40"/>
      <c r="P5" s="47"/>
      <c r="Q5" s="40"/>
      <c r="R5" s="40"/>
      <c r="S5" s="40"/>
      <c r="T5" s="40"/>
      <c r="U5" s="40"/>
      <c r="V5" s="41"/>
      <c r="W5" s="47"/>
      <c r="X5" s="41"/>
      <c r="Y5" s="16" t="s">
        <v>33</v>
      </c>
      <c r="Z5" s="16" t="s">
        <v>34</v>
      </c>
      <c r="AA5" s="40"/>
      <c r="AB5" s="40"/>
      <c r="AC5" s="40"/>
      <c r="AD5" s="48"/>
      <c r="AE5" s="41"/>
      <c r="AF5" s="40"/>
      <c r="AG5" s="19">
        <f t="shared" si="0"/>
        <v>1</v>
      </c>
      <c r="AH5" s="19">
        <f t="shared" si="1"/>
        <v>0</v>
      </c>
      <c r="AI5" s="19">
        <f t="shared" si="2"/>
        <v>1</v>
      </c>
      <c r="AJ5" s="19">
        <f t="shared" si="3"/>
        <v>0</v>
      </c>
      <c r="AK5" s="19">
        <f t="shared" si="4"/>
        <v>0</v>
      </c>
      <c r="AL5" s="19">
        <f t="shared" si="5"/>
        <v>0</v>
      </c>
      <c r="AM5" s="19">
        <f t="shared" si="6"/>
        <v>0</v>
      </c>
      <c r="AN5" s="19">
        <f t="shared" si="7"/>
        <v>0</v>
      </c>
      <c r="AO5" s="19">
        <f t="shared" si="8"/>
        <v>0</v>
      </c>
      <c r="AP5" s="19">
        <f t="shared" si="9"/>
        <v>0</v>
      </c>
      <c r="AQ5" s="19">
        <f t="shared" si="10"/>
        <v>0</v>
      </c>
      <c r="AR5" s="19">
        <f t="shared" si="11"/>
        <v>0</v>
      </c>
      <c r="AS5" s="19">
        <f t="shared" si="12"/>
        <v>0</v>
      </c>
      <c r="AT5" s="19">
        <f t="shared" si="13"/>
        <v>0</v>
      </c>
      <c r="AU5" s="19">
        <f t="shared" si="14"/>
        <v>0</v>
      </c>
    </row>
    <row r="6" spans="1:47" ht="15.75">
      <c r="A6" s="29" t="s">
        <v>4</v>
      </c>
      <c r="B6" s="47"/>
      <c r="C6" s="40"/>
      <c r="D6" s="40"/>
      <c r="E6" s="40"/>
      <c r="F6" s="40"/>
      <c r="G6" s="40"/>
      <c r="H6" s="40"/>
      <c r="I6" s="47"/>
      <c r="J6" s="40"/>
      <c r="K6" s="16" t="s">
        <v>33</v>
      </c>
      <c r="L6" s="40"/>
      <c r="M6" s="41"/>
      <c r="N6" s="40"/>
      <c r="O6" s="40"/>
      <c r="P6" s="47"/>
      <c r="Q6" s="40"/>
      <c r="R6" s="40"/>
      <c r="S6" s="40"/>
      <c r="T6" s="40"/>
      <c r="U6" s="16" t="s">
        <v>34</v>
      </c>
      <c r="V6" s="40"/>
      <c r="W6" s="47"/>
      <c r="X6" s="40"/>
      <c r="Y6" s="40"/>
      <c r="Z6" s="40"/>
      <c r="AA6" s="40"/>
      <c r="AB6" s="18" t="s">
        <v>40</v>
      </c>
      <c r="AC6" s="40"/>
      <c r="AD6" s="48"/>
      <c r="AE6" s="16" t="s">
        <v>64</v>
      </c>
      <c r="AF6" s="40"/>
      <c r="AG6" s="19">
        <f t="shared" si="0"/>
        <v>1</v>
      </c>
      <c r="AH6" s="19">
        <f t="shared" si="1"/>
        <v>0</v>
      </c>
      <c r="AI6" s="19">
        <f t="shared" si="2"/>
        <v>1</v>
      </c>
      <c r="AJ6" s="19">
        <f t="shared" si="3"/>
        <v>0</v>
      </c>
      <c r="AK6" s="19">
        <f t="shared" si="4"/>
        <v>0</v>
      </c>
      <c r="AL6" s="19">
        <f t="shared" si="5"/>
        <v>0</v>
      </c>
      <c r="AM6" s="19">
        <f t="shared" si="6"/>
        <v>0</v>
      </c>
      <c r="AN6" s="19">
        <f t="shared" si="7"/>
        <v>0</v>
      </c>
      <c r="AO6" s="19">
        <f t="shared" si="8"/>
        <v>1</v>
      </c>
      <c r="AP6" s="19">
        <f t="shared" si="9"/>
        <v>0</v>
      </c>
      <c r="AQ6" s="19">
        <f t="shared" si="10"/>
        <v>0</v>
      </c>
      <c r="AR6" s="19">
        <f t="shared" si="11"/>
        <v>0</v>
      </c>
      <c r="AS6" s="19">
        <f t="shared" si="12"/>
        <v>0</v>
      </c>
      <c r="AT6" s="19">
        <f t="shared" si="13"/>
        <v>1</v>
      </c>
      <c r="AU6" s="19">
        <f t="shared" si="14"/>
        <v>0</v>
      </c>
    </row>
    <row r="7" spans="1:47" ht="15.75">
      <c r="A7" s="29" t="s">
        <v>7</v>
      </c>
      <c r="B7" s="47"/>
      <c r="C7" s="40"/>
      <c r="D7" s="40"/>
      <c r="E7" s="40"/>
      <c r="F7" s="40"/>
      <c r="G7" s="40"/>
      <c r="H7" s="40"/>
      <c r="I7" s="47"/>
      <c r="J7" s="40"/>
      <c r="K7" s="40"/>
      <c r="L7" s="40"/>
      <c r="M7" s="16" t="s">
        <v>33</v>
      </c>
      <c r="N7" s="40"/>
      <c r="O7" s="40"/>
      <c r="P7" s="47"/>
      <c r="Q7" s="40"/>
      <c r="R7" s="40"/>
      <c r="S7" s="40"/>
      <c r="T7" s="41"/>
      <c r="U7" s="40"/>
      <c r="V7" s="40"/>
      <c r="W7" s="47"/>
      <c r="X7" s="40"/>
      <c r="Y7" s="40"/>
      <c r="Z7" s="40"/>
      <c r="AA7" s="16" t="s">
        <v>33</v>
      </c>
      <c r="AB7" s="40"/>
      <c r="AC7" s="40"/>
      <c r="AD7" s="47"/>
      <c r="AE7" s="16" t="s">
        <v>34</v>
      </c>
      <c r="AF7" s="40"/>
      <c r="AG7" s="19">
        <f t="shared" si="0"/>
        <v>1</v>
      </c>
      <c r="AH7" s="19">
        <f t="shared" si="1"/>
        <v>0</v>
      </c>
      <c r="AI7" s="19">
        <f t="shared" si="2"/>
        <v>2</v>
      </c>
      <c r="AJ7" s="19">
        <f t="shared" si="3"/>
        <v>0</v>
      </c>
      <c r="AK7" s="19">
        <f t="shared" si="4"/>
        <v>0</v>
      </c>
      <c r="AL7" s="19">
        <f t="shared" si="5"/>
        <v>0</v>
      </c>
      <c r="AM7" s="19">
        <f t="shared" si="6"/>
        <v>0</v>
      </c>
      <c r="AN7" s="19">
        <f t="shared" si="7"/>
        <v>0</v>
      </c>
      <c r="AO7" s="19">
        <f t="shared" si="8"/>
        <v>0</v>
      </c>
      <c r="AP7" s="19">
        <f t="shared" si="9"/>
        <v>0</v>
      </c>
      <c r="AQ7" s="19">
        <f t="shared" si="10"/>
        <v>0</v>
      </c>
      <c r="AR7" s="19">
        <f t="shared" si="11"/>
        <v>0</v>
      </c>
      <c r="AS7" s="19">
        <f t="shared" si="12"/>
        <v>0</v>
      </c>
      <c r="AT7" s="19">
        <f t="shared" si="13"/>
        <v>0</v>
      </c>
      <c r="AU7" s="19">
        <f t="shared" si="14"/>
        <v>0</v>
      </c>
    </row>
    <row r="8" spans="1:47" ht="15.75">
      <c r="A8" s="29" t="s">
        <v>8</v>
      </c>
      <c r="B8" s="47"/>
      <c r="C8" s="40"/>
      <c r="D8" s="40"/>
      <c r="E8" s="40"/>
      <c r="F8" s="40"/>
      <c r="G8" s="40"/>
      <c r="H8" s="40"/>
      <c r="I8" s="47"/>
      <c r="J8" s="40"/>
      <c r="K8" s="40"/>
      <c r="L8" s="40"/>
      <c r="M8" s="16" t="s">
        <v>33</v>
      </c>
      <c r="N8" s="40"/>
      <c r="O8" s="40"/>
      <c r="P8" s="48"/>
      <c r="Q8" s="40"/>
      <c r="R8" s="40"/>
      <c r="S8" s="40"/>
      <c r="T8" s="40"/>
      <c r="U8" s="40"/>
      <c r="V8" s="41"/>
      <c r="W8" s="48"/>
      <c r="X8" s="40"/>
      <c r="Y8" s="40"/>
      <c r="Z8" s="40"/>
      <c r="AA8" s="16" t="s">
        <v>33</v>
      </c>
      <c r="AB8" s="40"/>
      <c r="AC8" s="40"/>
      <c r="AD8" s="47"/>
      <c r="AE8" s="16" t="s">
        <v>34</v>
      </c>
      <c r="AF8" s="40"/>
      <c r="AG8" s="19">
        <f t="shared" si="0"/>
        <v>1</v>
      </c>
      <c r="AH8" s="19">
        <f t="shared" si="1"/>
        <v>0</v>
      </c>
      <c r="AI8" s="19">
        <f t="shared" si="2"/>
        <v>2</v>
      </c>
      <c r="AJ8" s="19">
        <f t="shared" si="3"/>
        <v>0</v>
      </c>
      <c r="AK8" s="19">
        <f t="shared" si="4"/>
        <v>0</v>
      </c>
      <c r="AL8" s="19">
        <f t="shared" si="5"/>
        <v>0</v>
      </c>
      <c r="AM8" s="19">
        <f t="shared" si="6"/>
        <v>0</v>
      </c>
      <c r="AN8" s="19">
        <f t="shared" si="7"/>
        <v>0</v>
      </c>
      <c r="AO8" s="19">
        <f t="shared" si="8"/>
        <v>0</v>
      </c>
      <c r="AP8" s="19">
        <f t="shared" si="9"/>
        <v>0</v>
      </c>
      <c r="AQ8" s="19">
        <f t="shared" si="10"/>
        <v>0</v>
      </c>
      <c r="AR8" s="19">
        <f t="shared" si="11"/>
        <v>0</v>
      </c>
      <c r="AS8" s="19">
        <f t="shared" si="12"/>
        <v>0</v>
      </c>
      <c r="AT8" s="19">
        <f t="shared" si="13"/>
        <v>0</v>
      </c>
      <c r="AU8" s="19">
        <f t="shared" si="14"/>
        <v>0</v>
      </c>
    </row>
    <row r="9" spans="1:47" ht="15.75">
      <c r="A9" s="29" t="s">
        <v>10</v>
      </c>
      <c r="B9" s="47"/>
      <c r="C9" s="40"/>
      <c r="D9" s="40"/>
      <c r="E9" s="40"/>
      <c r="F9" s="40"/>
      <c r="G9" s="40"/>
      <c r="H9" s="40"/>
      <c r="I9" s="47"/>
      <c r="J9" s="40"/>
      <c r="K9" s="40"/>
      <c r="L9" s="40"/>
      <c r="M9" s="16" t="s">
        <v>33</v>
      </c>
      <c r="N9" s="41"/>
      <c r="O9" s="41"/>
      <c r="P9" s="47"/>
      <c r="Q9" s="40"/>
      <c r="R9" s="40"/>
      <c r="S9" s="16" t="s">
        <v>34</v>
      </c>
      <c r="T9" s="41"/>
      <c r="U9" s="40"/>
      <c r="V9" s="41"/>
      <c r="W9" s="48"/>
      <c r="X9" s="40"/>
      <c r="Y9" s="40"/>
      <c r="Z9" s="16" t="s">
        <v>64</v>
      </c>
      <c r="AA9" s="40"/>
      <c r="AB9" s="40"/>
      <c r="AC9" s="40"/>
      <c r="AD9" s="47"/>
      <c r="AE9" s="16" t="s">
        <v>34</v>
      </c>
      <c r="AF9" s="40"/>
      <c r="AG9" s="19">
        <f t="shared" si="0"/>
        <v>2</v>
      </c>
      <c r="AH9" s="19">
        <f t="shared" si="1"/>
        <v>0</v>
      </c>
      <c r="AI9" s="19">
        <f t="shared" si="2"/>
        <v>1</v>
      </c>
      <c r="AJ9" s="19">
        <f t="shared" si="3"/>
        <v>0</v>
      </c>
      <c r="AK9" s="19">
        <f t="shared" si="4"/>
        <v>0</v>
      </c>
      <c r="AL9" s="19">
        <f t="shared" si="5"/>
        <v>0</v>
      </c>
      <c r="AM9" s="19">
        <f t="shared" si="6"/>
        <v>0</v>
      </c>
      <c r="AN9" s="19">
        <f t="shared" si="7"/>
        <v>0</v>
      </c>
      <c r="AO9" s="19">
        <f t="shared" si="8"/>
        <v>0</v>
      </c>
      <c r="AP9" s="19">
        <f t="shared" si="9"/>
        <v>0</v>
      </c>
      <c r="AQ9" s="19">
        <f t="shared" si="10"/>
        <v>0</v>
      </c>
      <c r="AR9" s="19">
        <f t="shared" si="11"/>
        <v>0</v>
      </c>
      <c r="AS9" s="19">
        <f t="shared" si="12"/>
        <v>0</v>
      </c>
      <c r="AT9" s="19">
        <f t="shared" si="13"/>
        <v>1</v>
      </c>
      <c r="AU9" s="19">
        <f t="shared" si="14"/>
        <v>0</v>
      </c>
    </row>
    <row r="10" spans="1:47" ht="15.75">
      <c r="A10" s="29" t="s">
        <v>11</v>
      </c>
      <c r="B10" s="47"/>
      <c r="C10" s="40"/>
      <c r="D10" s="40"/>
      <c r="E10" s="40"/>
      <c r="F10" s="40"/>
      <c r="G10" s="40"/>
      <c r="H10" s="40"/>
      <c r="I10" s="47"/>
      <c r="J10" s="40"/>
      <c r="K10" s="40"/>
      <c r="L10" s="40"/>
      <c r="M10" s="16" t="s">
        <v>33</v>
      </c>
      <c r="N10" s="40"/>
      <c r="O10" s="40"/>
      <c r="P10" s="48"/>
      <c r="Q10" s="40"/>
      <c r="R10" s="40"/>
      <c r="S10" s="16" t="s">
        <v>34</v>
      </c>
      <c r="T10" s="40"/>
      <c r="U10" s="40"/>
      <c r="V10" s="40"/>
      <c r="W10" s="47"/>
      <c r="X10" s="40"/>
      <c r="Y10" s="40"/>
      <c r="Z10" s="16" t="s">
        <v>64</v>
      </c>
      <c r="AA10" s="40"/>
      <c r="AB10" s="40"/>
      <c r="AC10" s="40"/>
      <c r="AD10" s="47"/>
      <c r="AE10" s="16" t="s">
        <v>34</v>
      </c>
      <c r="AF10" s="40"/>
      <c r="AG10" s="19">
        <f t="shared" si="0"/>
        <v>2</v>
      </c>
      <c r="AH10" s="19">
        <f t="shared" si="1"/>
        <v>0</v>
      </c>
      <c r="AI10" s="19">
        <f t="shared" si="2"/>
        <v>1</v>
      </c>
      <c r="AJ10" s="19">
        <f t="shared" si="3"/>
        <v>0</v>
      </c>
      <c r="AK10" s="19">
        <f t="shared" si="4"/>
        <v>0</v>
      </c>
      <c r="AL10" s="19">
        <f t="shared" si="5"/>
        <v>0</v>
      </c>
      <c r="AM10" s="19">
        <f t="shared" si="6"/>
        <v>0</v>
      </c>
      <c r="AN10" s="19">
        <f t="shared" si="7"/>
        <v>0</v>
      </c>
      <c r="AO10" s="19">
        <f t="shared" si="8"/>
        <v>0</v>
      </c>
      <c r="AP10" s="19">
        <f t="shared" si="9"/>
        <v>0</v>
      </c>
      <c r="AQ10" s="19">
        <f t="shared" si="10"/>
        <v>0</v>
      </c>
      <c r="AR10" s="19">
        <f t="shared" si="11"/>
        <v>0</v>
      </c>
      <c r="AS10" s="19">
        <f t="shared" si="12"/>
        <v>0</v>
      </c>
      <c r="AT10" s="19">
        <f t="shared" si="13"/>
        <v>1</v>
      </c>
      <c r="AU10" s="19">
        <f t="shared" si="14"/>
        <v>0</v>
      </c>
    </row>
    <row r="11" spans="1:47" ht="15.75">
      <c r="A11" s="29" t="s">
        <v>12</v>
      </c>
      <c r="B11" s="47"/>
      <c r="C11" s="40"/>
      <c r="D11" s="40"/>
      <c r="E11" s="40"/>
      <c r="F11" s="40"/>
      <c r="G11" s="40"/>
      <c r="H11" s="40"/>
      <c r="I11" s="47"/>
      <c r="J11" s="40"/>
      <c r="K11" s="40"/>
      <c r="L11" s="40"/>
      <c r="M11" s="16" t="s">
        <v>34</v>
      </c>
      <c r="N11" s="40"/>
      <c r="O11" s="41"/>
      <c r="P11" s="48"/>
      <c r="Q11" s="40"/>
      <c r="R11" s="40"/>
      <c r="S11" s="40"/>
      <c r="T11" s="41"/>
      <c r="U11" s="40"/>
      <c r="V11" s="40"/>
      <c r="W11" s="48"/>
      <c r="X11" s="16" t="s">
        <v>33</v>
      </c>
      <c r="Y11" s="40"/>
      <c r="Z11" s="40"/>
      <c r="AA11" s="40"/>
      <c r="AB11" s="40"/>
      <c r="AC11" s="41"/>
      <c r="AD11" s="48"/>
      <c r="AE11" s="40"/>
      <c r="AF11" s="40"/>
      <c r="AG11" s="19">
        <f t="shared" si="0"/>
        <v>1</v>
      </c>
      <c r="AH11" s="19">
        <f t="shared" si="1"/>
        <v>0</v>
      </c>
      <c r="AI11" s="19">
        <f t="shared" si="2"/>
        <v>1</v>
      </c>
      <c r="AJ11" s="19">
        <f t="shared" si="3"/>
        <v>0</v>
      </c>
      <c r="AK11" s="19">
        <f t="shared" si="4"/>
        <v>0</v>
      </c>
      <c r="AL11" s="19">
        <f t="shared" si="5"/>
        <v>0</v>
      </c>
      <c r="AM11" s="19">
        <f t="shared" si="6"/>
        <v>0</v>
      </c>
      <c r="AN11" s="19">
        <f t="shared" si="7"/>
        <v>0</v>
      </c>
      <c r="AO11" s="19">
        <f t="shared" si="8"/>
        <v>0</v>
      </c>
      <c r="AP11" s="19">
        <f t="shared" si="9"/>
        <v>0</v>
      </c>
      <c r="AQ11" s="19">
        <f t="shared" si="10"/>
        <v>0</v>
      </c>
      <c r="AR11" s="19">
        <f t="shared" si="11"/>
        <v>0</v>
      </c>
      <c r="AS11" s="19">
        <f t="shared" si="12"/>
        <v>0</v>
      </c>
      <c r="AT11" s="19">
        <f t="shared" si="13"/>
        <v>0</v>
      </c>
      <c r="AU11" s="19">
        <f t="shared" si="14"/>
        <v>0</v>
      </c>
    </row>
    <row r="12" spans="1:47" ht="15.75">
      <c r="A12" s="29" t="s">
        <v>13</v>
      </c>
      <c r="B12" s="47"/>
      <c r="C12" s="40"/>
      <c r="D12" s="40"/>
      <c r="E12" s="40"/>
      <c r="F12" s="40"/>
      <c r="G12" s="40"/>
      <c r="H12" s="40"/>
      <c r="I12" s="47"/>
      <c r="J12" s="40"/>
      <c r="K12" s="40"/>
      <c r="L12" s="16" t="s">
        <v>34</v>
      </c>
      <c r="M12" s="40"/>
      <c r="N12" s="40"/>
      <c r="O12" s="41"/>
      <c r="P12" s="48"/>
      <c r="Q12" s="40"/>
      <c r="R12" s="42"/>
      <c r="S12" s="40"/>
      <c r="T12" s="41"/>
      <c r="U12" s="41"/>
      <c r="V12" s="40"/>
      <c r="W12" s="48"/>
      <c r="X12" s="40"/>
      <c r="Y12" s="40"/>
      <c r="Z12" s="40"/>
      <c r="AA12" s="40"/>
      <c r="AB12" s="40"/>
      <c r="AC12" s="41"/>
      <c r="AD12" s="48"/>
      <c r="AE12" s="40"/>
      <c r="AF12" s="40"/>
      <c r="AG12" s="19">
        <f t="shared" si="0"/>
        <v>1</v>
      </c>
      <c r="AH12" s="19">
        <f t="shared" si="1"/>
        <v>0</v>
      </c>
      <c r="AI12" s="19">
        <f t="shared" si="2"/>
        <v>0</v>
      </c>
      <c r="AJ12" s="19">
        <f t="shared" si="3"/>
        <v>0</v>
      </c>
      <c r="AK12" s="19">
        <f t="shared" si="4"/>
        <v>0</v>
      </c>
      <c r="AL12" s="19">
        <f t="shared" si="5"/>
        <v>0</v>
      </c>
      <c r="AM12" s="19">
        <f t="shared" si="6"/>
        <v>0</v>
      </c>
      <c r="AN12" s="19">
        <f t="shared" si="7"/>
        <v>0</v>
      </c>
      <c r="AO12" s="19">
        <f t="shared" si="8"/>
        <v>0</v>
      </c>
      <c r="AP12" s="19">
        <f t="shared" si="9"/>
        <v>0</v>
      </c>
      <c r="AQ12" s="19">
        <f t="shared" si="10"/>
        <v>0</v>
      </c>
      <c r="AR12" s="19">
        <f t="shared" si="11"/>
        <v>0</v>
      </c>
      <c r="AS12" s="19">
        <f t="shared" si="12"/>
        <v>0</v>
      </c>
      <c r="AT12" s="19">
        <f t="shared" si="13"/>
        <v>0</v>
      </c>
      <c r="AU12" s="19">
        <f t="shared" si="14"/>
        <v>0</v>
      </c>
    </row>
    <row r="13" spans="1:47" ht="15.75">
      <c r="A13" s="29" t="s">
        <v>14</v>
      </c>
      <c r="B13" s="47"/>
      <c r="C13" s="40"/>
      <c r="D13" s="40"/>
      <c r="E13" s="40"/>
      <c r="F13" s="40"/>
      <c r="G13" s="40"/>
      <c r="H13" s="40"/>
      <c r="I13" s="47"/>
      <c r="J13" s="40"/>
      <c r="K13" s="40"/>
      <c r="L13" s="16" t="s">
        <v>34</v>
      </c>
      <c r="M13" s="41"/>
      <c r="N13" s="40"/>
      <c r="O13" s="40"/>
      <c r="P13" s="47"/>
      <c r="Q13" s="40"/>
      <c r="R13" s="40"/>
      <c r="S13" s="40"/>
      <c r="T13" s="40"/>
      <c r="U13" s="41"/>
      <c r="V13" s="40"/>
      <c r="W13" s="48"/>
      <c r="X13" s="40"/>
      <c r="Y13" s="40"/>
      <c r="Z13" s="40"/>
      <c r="AA13" s="40"/>
      <c r="AB13" s="16" t="s">
        <v>34</v>
      </c>
      <c r="AC13" s="40"/>
      <c r="AD13" s="47"/>
      <c r="AE13" s="40"/>
      <c r="AF13" s="40"/>
      <c r="AG13" s="19">
        <f t="shared" si="0"/>
        <v>2</v>
      </c>
      <c r="AH13" s="19">
        <f t="shared" si="1"/>
        <v>0</v>
      </c>
      <c r="AI13" s="19">
        <f t="shared" si="2"/>
        <v>0</v>
      </c>
      <c r="AJ13" s="19">
        <f t="shared" si="3"/>
        <v>0</v>
      </c>
      <c r="AK13" s="19">
        <f t="shared" si="4"/>
        <v>0</v>
      </c>
      <c r="AL13" s="19">
        <f t="shared" si="5"/>
        <v>0</v>
      </c>
      <c r="AM13" s="19">
        <f t="shared" si="6"/>
        <v>0</v>
      </c>
      <c r="AN13" s="19">
        <f t="shared" si="7"/>
        <v>0</v>
      </c>
      <c r="AO13" s="19">
        <f t="shared" si="8"/>
        <v>0</v>
      </c>
      <c r="AP13" s="19">
        <f t="shared" si="9"/>
        <v>0</v>
      </c>
      <c r="AQ13" s="19">
        <f t="shared" si="10"/>
        <v>0</v>
      </c>
      <c r="AR13" s="19">
        <f t="shared" si="11"/>
        <v>0</v>
      </c>
      <c r="AS13" s="19">
        <f t="shared" si="12"/>
        <v>0</v>
      </c>
      <c r="AT13" s="19">
        <f t="shared" si="13"/>
        <v>0</v>
      </c>
      <c r="AU13" s="19">
        <f t="shared" si="14"/>
        <v>0</v>
      </c>
    </row>
    <row r="14" spans="1:47" ht="15.75">
      <c r="A14" s="29" t="s">
        <v>70</v>
      </c>
      <c r="B14" s="47"/>
      <c r="C14" s="40"/>
      <c r="D14" s="40"/>
      <c r="E14" s="40"/>
      <c r="F14" s="40"/>
      <c r="G14" s="40"/>
      <c r="H14" s="41"/>
      <c r="I14" s="47"/>
      <c r="J14" s="40"/>
      <c r="K14" s="40"/>
      <c r="L14" s="40"/>
      <c r="M14" s="40"/>
      <c r="N14" s="40"/>
      <c r="O14" s="40"/>
      <c r="P14" s="47"/>
      <c r="Q14" s="41"/>
      <c r="R14" s="40"/>
      <c r="S14" s="40"/>
      <c r="T14" s="41"/>
      <c r="U14" s="41"/>
      <c r="V14" s="41"/>
      <c r="W14" s="49"/>
      <c r="X14" s="40"/>
      <c r="Y14" s="40"/>
      <c r="Z14" s="40"/>
      <c r="AA14" s="40"/>
      <c r="AB14" s="41"/>
      <c r="AC14" s="41"/>
      <c r="AD14" s="47"/>
      <c r="AE14" s="41"/>
      <c r="AF14" s="40"/>
      <c r="AG14" s="19">
        <f t="shared" si="0"/>
        <v>0</v>
      </c>
      <c r="AH14" s="19">
        <f t="shared" si="1"/>
        <v>0</v>
      </c>
      <c r="AI14" s="19">
        <f t="shared" si="2"/>
        <v>0</v>
      </c>
      <c r="AJ14" s="19">
        <f t="shared" si="3"/>
        <v>0</v>
      </c>
      <c r="AK14" s="19">
        <f t="shared" si="4"/>
        <v>0</v>
      </c>
      <c r="AL14" s="19">
        <f t="shared" si="5"/>
        <v>0</v>
      </c>
      <c r="AM14" s="19">
        <f t="shared" si="6"/>
        <v>0</v>
      </c>
      <c r="AN14" s="19">
        <f t="shared" si="7"/>
        <v>0</v>
      </c>
      <c r="AO14" s="19">
        <f t="shared" si="8"/>
        <v>0</v>
      </c>
      <c r="AP14" s="19">
        <f t="shared" si="9"/>
        <v>0</v>
      </c>
      <c r="AQ14" s="19">
        <f t="shared" si="10"/>
        <v>0</v>
      </c>
      <c r="AR14" s="19">
        <f t="shared" si="11"/>
        <v>0</v>
      </c>
      <c r="AS14" s="19">
        <f t="shared" si="12"/>
        <v>0</v>
      </c>
      <c r="AT14" s="19">
        <f t="shared" si="13"/>
        <v>0</v>
      </c>
      <c r="AU14" s="19">
        <f t="shared" si="14"/>
        <v>0</v>
      </c>
    </row>
    <row r="15" spans="1:47" ht="15.75">
      <c r="A15" s="29" t="s">
        <v>15</v>
      </c>
      <c r="B15" s="47"/>
      <c r="C15" s="40"/>
      <c r="D15" s="40"/>
      <c r="E15" s="40"/>
      <c r="F15" s="40"/>
      <c r="G15" s="40"/>
      <c r="H15" s="41"/>
      <c r="I15" s="47"/>
      <c r="J15" s="40"/>
      <c r="K15" s="40"/>
      <c r="L15" s="41"/>
      <c r="M15" s="16" t="s">
        <v>34</v>
      </c>
      <c r="N15" s="40"/>
      <c r="O15" s="40"/>
      <c r="P15" s="47"/>
      <c r="Q15" s="41"/>
      <c r="R15" s="40"/>
      <c r="S15" s="40"/>
      <c r="T15" s="41"/>
      <c r="U15" s="40"/>
      <c r="V15" s="40"/>
      <c r="W15" s="47"/>
      <c r="X15" s="18" t="s">
        <v>48</v>
      </c>
      <c r="Y15" s="40"/>
      <c r="Z15" s="40"/>
      <c r="AA15" s="40"/>
      <c r="AB15" s="40"/>
      <c r="AC15" s="40"/>
      <c r="AD15" s="47"/>
      <c r="AE15" s="41"/>
      <c r="AF15" s="40"/>
      <c r="AG15" s="19">
        <f t="shared" si="0"/>
        <v>1</v>
      </c>
      <c r="AH15" s="19">
        <f t="shared" si="1"/>
        <v>0</v>
      </c>
      <c r="AI15" s="19">
        <f t="shared" si="2"/>
        <v>0</v>
      </c>
      <c r="AJ15" s="19">
        <f t="shared" si="3"/>
        <v>0</v>
      </c>
      <c r="AK15" s="19">
        <f t="shared" si="4"/>
        <v>0</v>
      </c>
      <c r="AL15" s="19">
        <f t="shared" si="5"/>
        <v>0</v>
      </c>
      <c r="AM15" s="19">
        <f t="shared" si="6"/>
        <v>0</v>
      </c>
      <c r="AN15" s="19">
        <f t="shared" si="7"/>
        <v>0</v>
      </c>
      <c r="AO15" s="19">
        <f t="shared" si="8"/>
        <v>0</v>
      </c>
      <c r="AP15" s="19">
        <f t="shared" si="9"/>
        <v>0</v>
      </c>
      <c r="AQ15" s="19">
        <f t="shared" si="10"/>
        <v>1</v>
      </c>
      <c r="AR15" s="19">
        <f t="shared" si="11"/>
        <v>0</v>
      </c>
      <c r="AS15" s="19">
        <f t="shared" si="12"/>
        <v>0</v>
      </c>
      <c r="AT15" s="19">
        <f t="shared" si="13"/>
        <v>0</v>
      </c>
      <c r="AU15" s="19">
        <f t="shared" si="14"/>
        <v>0</v>
      </c>
    </row>
    <row r="16" spans="1:47" ht="15.75">
      <c r="A16" s="29" t="s">
        <v>16</v>
      </c>
      <c r="B16" s="47"/>
      <c r="C16" s="40"/>
      <c r="D16" s="40"/>
      <c r="E16" s="40"/>
      <c r="F16" s="40"/>
      <c r="G16" s="40"/>
      <c r="H16" s="40"/>
      <c r="I16" s="47"/>
      <c r="J16" s="40"/>
      <c r="K16" s="40"/>
      <c r="L16" s="40"/>
      <c r="M16" s="16" t="s">
        <v>34</v>
      </c>
      <c r="N16" s="40"/>
      <c r="O16" s="40"/>
      <c r="P16" s="48"/>
      <c r="Q16" s="40"/>
      <c r="R16" s="40"/>
      <c r="S16" s="41"/>
      <c r="T16" s="40"/>
      <c r="U16" s="41"/>
      <c r="V16" s="40"/>
      <c r="W16" s="48"/>
      <c r="X16" s="18" t="s">
        <v>48</v>
      </c>
      <c r="Y16" s="40"/>
      <c r="Z16" s="40"/>
      <c r="AA16" s="41"/>
      <c r="AB16" s="41"/>
      <c r="AC16" s="41"/>
      <c r="AD16" s="47"/>
      <c r="AE16" s="41"/>
      <c r="AF16" s="40"/>
      <c r="AG16" s="19">
        <f t="shared" si="0"/>
        <v>1</v>
      </c>
      <c r="AH16" s="19">
        <f t="shared" si="1"/>
        <v>0</v>
      </c>
      <c r="AI16" s="19">
        <f t="shared" si="2"/>
        <v>0</v>
      </c>
      <c r="AJ16" s="19">
        <f t="shared" si="3"/>
        <v>0</v>
      </c>
      <c r="AK16" s="19">
        <f t="shared" si="4"/>
        <v>0</v>
      </c>
      <c r="AL16" s="19">
        <f t="shared" si="5"/>
        <v>0</v>
      </c>
      <c r="AM16" s="19">
        <f t="shared" si="6"/>
        <v>0</v>
      </c>
      <c r="AN16" s="19">
        <f t="shared" si="7"/>
        <v>0</v>
      </c>
      <c r="AO16" s="19">
        <f t="shared" si="8"/>
        <v>0</v>
      </c>
      <c r="AP16" s="19">
        <f t="shared" si="9"/>
        <v>0</v>
      </c>
      <c r="AQ16" s="19">
        <f t="shared" si="10"/>
        <v>1</v>
      </c>
      <c r="AR16" s="19">
        <f t="shared" si="11"/>
        <v>0</v>
      </c>
      <c r="AS16" s="19">
        <f t="shared" si="12"/>
        <v>0</v>
      </c>
      <c r="AT16" s="19">
        <f t="shared" si="13"/>
        <v>0</v>
      </c>
      <c r="AU16" s="19">
        <f t="shared" si="14"/>
        <v>0</v>
      </c>
    </row>
    <row r="17" spans="1:47" ht="15.75">
      <c r="A17" s="29" t="s">
        <v>18</v>
      </c>
      <c r="B17" s="47"/>
      <c r="C17" s="40"/>
      <c r="D17" s="40"/>
      <c r="E17" s="40"/>
      <c r="F17" s="40"/>
      <c r="G17" s="40"/>
      <c r="H17" s="40"/>
      <c r="I17" s="47"/>
      <c r="J17" s="40"/>
      <c r="K17" s="41"/>
      <c r="L17" s="16" t="s">
        <v>34</v>
      </c>
      <c r="M17" s="41"/>
      <c r="N17" s="41"/>
      <c r="O17" s="41"/>
      <c r="P17" s="47"/>
      <c r="Q17" s="40"/>
      <c r="R17" s="18" t="s">
        <v>48</v>
      </c>
      <c r="S17" s="40"/>
      <c r="T17" s="40"/>
      <c r="U17" s="41"/>
      <c r="V17" s="40"/>
      <c r="W17" s="47"/>
      <c r="X17" s="16" t="s">
        <v>34</v>
      </c>
      <c r="Y17" s="41"/>
      <c r="Z17" s="40"/>
      <c r="AA17" s="41"/>
      <c r="AB17" s="41"/>
      <c r="AC17" s="41"/>
      <c r="AD17" s="48"/>
      <c r="AE17" s="40"/>
      <c r="AF17" s="40"/>
      <c r="AG17" s="19">
        <f t="shared" si="0"/>
        <v>2</v>
      </c>
      <c r="AH17" s="19">
        <f t="shared" si="1"/>
        <v>0</v>
      </c>
      <c r="AI17" s="19">
        <f t="shared" si="2"/>
        <v>0</v>
      </c>
      <c r="AJ17" s="19">
        <f t="shared" si="3"/>
        <v>0</v>
      </c>
      <c r="AK17" s="19">
        <f t="shared" si="4"/>
        <v>0</v>
      </c>
      <c r="AL17" s="19">
        <f t="shared" si="5"/>
        <v>0</v>
      </c>
      <c r="AM17" s="19">
        <f t="shared" si="6"/>
        <v>0</v>
      </c>
      <c r="AN17" s="19">
        <f t="shared" si="7"/>
        <v>0</v>
      </c>
      <c r="AO17" s="19">
        <f t="shared" si="8"/>
        <v>0</v>
      </c>
      <c r="AP17" s="19">
        <f t="shared" si="9"/>
        <v>0</v>
      </c>
      <c r="AQ17" s="19">
        <f t="shared" si="10"/>
        <v>1</v>
      </c>
      <c r="AR17" s="19">
        <f t="shared" si="11"/>
        <v>0</v>
      </c>
      <c r="AS17" s="19">
        <f t="shared" si="12"/>
        <v>0</v>
      </c>
      <c r="AT17" s="19">
        <f t="shared" si="13"/>
        <v>0</v>
      </c>
      <c r="AU17" s="19">
        <f t="shared" si="14"/>
        <v>0</v>
      </c>
    </row>
    <row r="18" spans="1:47" ht="15.75">
      <c r="A18" s="29" t="s">
        <v>19</v>
      </c>
      <c r="B18" s="47"/>
      <c r="C18" s="40"/>
      <c r="D18" s="40"/>
      <c r="E18" s="40"/>
      <c r="F18" s="40"/>
      <c r="G18" s="40"/>
      <c r="H18" s="40"/>
      <c r="I18" s="47"/>
      <c r="J18" s="40"/>
      <c r="K18" s="41"/>
      <c r="L18" s="16" t="s">
        <v>34</v>
      </c>
      <c r="M18" s="41"/>
      <c r="N18" s="40"/>
      <c r="O18" s="41"/>
      <c r="P18" s="47"/>
      <c r="Q18" s="40"/>
      <c r="R18" s="40"/>
      <c r="S18" s="40"/>
      <c r="T18" s="40"/>
      <c r="U18" s="41"/>
      <c r="V18" s="40"/>
      <c r="W18" s="48"/>
      <c r="X18" s="16" t="s">
        <v>34</v>
      </c>
      <c r="Y18" s="41"/>
      <c r="Z18" s="40"/>
      <c r="AA18" s="41"/>
      <c r="AB18" s="40"/>
      <c r="AC18" s="40"/>
      <c r="AD18" s="48"/>
      <c r="AE18" s="40"/>
      <c r="AF18" s="40"/>
      <c r="AG18" s="19">
        <f t="shared" si="0"/>
        <v>2</v>
      </c>
      <c r="AH18" s="19">
        <f t="shared" si="1"/>
        <v>0</v>
      </c>
      <c r="AI18" s="19">
        <f t="shared" si="2"/>
        <v>0</v>
      </c>
      <c r="AJ18" s="19">
        <f t="shared" si="3"/>
        <v>0</v>
      </c>
      <c r="AK18" s="19">
        <f t="shared" si="4"/>
        <v>0</v>
      </c>
      <c r="AL18" s="19">
        <f t="shared" si="5"/>
        <v>0</v>
      </c>
      <c r="AM18" s="19">
        <f t="shared" si="6"/>
        <v>0</v>
      </c>
      <c r="AN18" s="19">
        <f t="shared" si="7"/>
        <v>0</v>
      </c>
      <c r="AO18" s="19">
        <f t="shared" si="8"/>
        <v>0</v>
      </c>
      <c r="AP18" s="19">
        <f t="shared" si="9"/>
        <v>0</v>
      </c>
      <c r="AQ18" s="19">
        <f t="shared" si="10"/>
        <v>0</v>
      </c>
      <c r="AR18" s="19">
        <f t="shared" si="11"/>
        <v>0</v>
      </c>
      <c r="AS18" s="19">
        <f t="shared" si="12"/>
        <v>0</v>
      </c>
      <c r="AT18" s="19">
        <f t="shared" si="13"/>
        <v>0</v>
      </c>
      <c r="AU18" s="19">
        <f t="shared" si="14"/>
        <v>0</v>
      </c>
    </row>
    <row r="19" spans="1:47" ht="15.75">
      <c r="A19" s="29" t="s">
        <v>20</v>
      </c>
      <c r="B19" s="47"/>
      <c r="C19" s="40"/>
      <c r="D19" s="40"/>
      <c r="E19" s="40"/>
      <c r="F19" s="40"/>
      <c r="G19" s="40"/>
      <c r="H19" s="40"/>
      <c r="I19" s="47"/>
      <c r="J19" s="40"/>
      <c r="K19" s="40"/>
      <c r="L19" s="40"/>
      <c r="M19" s="40"/>
      <c r="N19" s="40"/>
      <c r="O19" s="41"/>
      <c r="P19" s="48"/>
      <c r="Q19" s="18" t="s">
        <v>48</v>
      </c>
      <c r="R19" s="40"/>
      <c r="S19" s="40"/>
      <c r="T19" s="40"/>
      <c r="U19" s="40"/>
      <c r="V19" s="40"/>
      <c r="W19" s="47"/>
      <c r="X19" s="41"/>
      <c r="Y19" s="40"/>
      <c r="Z19" s="40"/>
      <c r="AA19" s="40"/>
      <c r="AB19" s="41"/>
      <c r="AC19" s="40"/>
      <c r="AD19" s="47"/>
      <c r="AE19" s="40"/>
      <c r="AF19" s="40"/>
      <c r="AG19" s="19">
        <f t="shared" si="0"/>
        <v>0</v>
      </c>
      <c r="AH19" s="19">
        <f t="shared" si="1"/>
        <v>0</v>
      </c>
      <c r="AI19" s="19">
        <f t="shared" si="2"/>
        <v>0</v>
      </c>
      <c r="AJ19" s="19">
        <f t="shared" si="3"/>
        <v>0</v>
      </c>
      <c r="AK19" s="19">
        <f t="shared" si="4"/>
        <v>0</v>
      </c>
      <c r="AL19" s="19">
        <f t="shared" si="5"/>
        <v>0</v>
      </c>
      <c r="AM19" s="19">
        <f t="shared" si="6"/>
        <v>0</v>
      </c>
      <c r="AN19" s="19">
        <f t="shared" si="7"/>
        <v>0</v>
      </c>
      <c r="AO19" s="19">
        <f t="shared" si="8"/>
        <v>0</v>
      </c>
      <c r="AP19" s="19">
        <f t="shared" si="9"/>
        <v>0</v>
      </c>
      <c r="AQ19" s="19">
        <f t="shared" si="10"/>
        <v>1</v>
      </c>
      <c r="AR19" s="19">
        <f t="shared" si="11"/>
        <v>0</v>
      </c>
      <c r="AS19" s="19">
        <f t="shared" si="12"/>
        <v>0</v>
      </c>
      <c r="AT19" s="19">
        <f t="shared" si="13"/>
        <v>0</v>
      </c>
      <c r="AU19" s="19">
        <f t="shared" si="14"/>
        <v>0</v>
      </c>
    </row>
    <row r="20" spans="1:47" ht="15.75">
      <c r="A20" s="29" t="s">
        <v>21</v>
      </c>
      <c r="B20" s="47"/>
      <c r="C20" s="40"/>
      <c r="D20" s="40"/>
      <c r="E20" s="40"/>
      <c r="F20" s="40"/>
      <c r="G20" s="40"/>
      <c r="H20" s="40"/>
      <c r="I20" s="47"/>
      <c r="J20" s="40"/>
      <c r="K20" s="40"/>
      <c r="L20" s="16" t="s">
        <v>34</v>
      </c>
      <c r="M20" s="40"/>
      <c r="N20" s="40"/>
      <c r="O20" s="40"/>
      <c r="P20" s="48"/>
      <c r="Q20" s="40"/>
      <c r="R20" s="18" t="s">
        <v>48</v>
      </c>
      <c r="S20" s="41"/>
      <c r="T20" s="40"/>
      <c r="U20" s="40"/>
      <c r="V20" s="40"/>
      <c r="W20" s="47"/>
      <c r="X20" s="40"/>
      <c r="Y20" s="40"/>
      <c r="Z20" s="40"/>
      <c r="AA20" s="40"/>
      <c r="AB20" s="40"/>
      <c r="AC20" s="41"/>
      <c r="AD20" s="48"/>
      <c r="AE20" s="40"/>
      <c r="AF20" s="40"/>
      <c r="AG20" s="19">
        <f t="shared" si="0"/>
        <v>1</v>
      </c>
      <c r="AH20" s="19">
        <f t="shared" si="1"/>
        <v>0</v>
      </c>
      <c r="AI20" s="19">
        <f t="shared" si="2"/>
        <v>0</v>
      </c>
      <c r="AJ20" s="19">
        <f t="shared" si="3"/>
        <v>0</v>
      </c>
      <c r="AK20" s="19">
        <f t="shared" si="4"/>
        <v>0</v>
      </c>
      <c r="AL20" s="19">
        <f t="shared" si="5"/>
        <v>0</v>
      </c>
      <c r="AM20" s="19">
        <f t="shared" si="6"/>
        <v>0</v>
      </c>
      <c r="AN20" s="19">
        <f t="shared" si="7"/>
        <v>0</v>
      </c>
      <c r="AO20" s="19">
        <f t="shared" si="8"/>
        <v>0</v>
      </c>
      <c r="AP20" s="19">
        <f t="shared" si="9"/>
        <v>0</v>
      </c>
      <c r="AQ20" s="19">
        <f t="shared" si="10"/>
        <v>1</v>
      </c>
      <c r="AR20" s="19">
        <f t="shared" si="11"/>
        <v>0</v>
      </c>
      <c r="AS20" s="19">
        <f t="shared" si="12"/>
        <v>0</v>
      </c>
      <c r="AT20" s="19">
        <f t="shared" si="13"/>
        <v>0</v>
      </c>
      <c r="AU20" s="19">
        <f t="shared" si="14"/>
        <v>0</v>
      </c>
    </row>
    <row r="21" spans="1:47" ht="15.75">
      <c r="A21" s="37" t="s">
        <v>22</v>
      </c>
      <c r="B21" s="47"/>
      <c r="C21" s="40"/>
      <c r="D21" s="40"/>
      <c r="E21" s="40"/>
      <c r="F21" s="40"/>
      <c r="G21" s="40"/>
      <c r="H21" s="40"/>
      <c r="I21" s="47"/>
      <c r="J21" s="40"/>
      <c r="K21" s="40"/>
      <c r="L21" s="16" t="s">
        <v>34</v>
      </c>
      <c r="M21" s="40"/>
      <c r="N21" s="40"/>
      <c r="O21" s="40"/>
      <c r="P21" s="48"/>
      <c r="Q21" s="40"/>
      <c r="R21" s="18" t="s">
        <v>48</v>
      </c>
      <c r="S21" s="40"/>
      <c r="T21" s="40"/>
      <c r="U21" s="40"/>
      <c r="V21" s="40"/>
      <c r="W21" s="47"/>
      <c r="X21" s="40"/>
      <c r="Y21" s="40"/>
      <c r="Z21" s="40"/>
      <c r="AA21" s="40"/>
      <c r="AB21" s="40"/>
      <c r="AC21" s="41"/>
      <c r="AD21" s="47"/>
      <c r="AE21" s="40"/>
      <c r="AF21" s="40"/>
      <c r="AG21" s="19">
        <f t="shared" si="0"/>
        <v>1</v>
      </c>
      <c r="AH21" s="19">
        <f t="shared" si="1"/>
        <v>0</v>
      </c>
      <c r="AI21" s="19">
        <f t="shared" si="2"/>
        <v>0</v>
      </c>
      <c r="AJ21" s="19">
        <f t="shared" si="3"/>
        <v>0</v>
      </c>
      <c r="AK21" s="19">
        <f t="shared" si="4"/>
        <v>0</v>
      </c>
      <c r="AL21" s="19">
        <f t="shared" si="5"/>
        <v>0</v>
      </c>
      <c r="AM21" s="19">
        <f t="shared" si="6"/>
        <v>0</v>
      </c>
      <c r="AN21" s="19">
        <f t="shared" si="7"/>
        <v>0</v>
      </c>
      <c r="AO21" s="19">
        <f t="shared" si="8"/>
        <v>0</v>
      </c>
      <c r="AP21" s="19">
        <f t="shared" si="9"/>
        <v>0</v>
      </c>
      <c r="AQ21" s="19">
        <f t="shared" si="10"/>
        <v>1</v>
      </c>
      <c r="AR21" s="19">
        <f t="shared" si="11"/>
        <v>0</v>
      </c>
      <c r="AS21" s="19">
        <f t="shared" si="12"/>
        <v>0</v>
      </c>
      <c r="AT21" s="19">
        <f t="shared" si="13"/>
        <v>0</v>
      </c>
      <c r="AU21" s="19">
        <f t="shared" si="14"/>
        <v>0</v>
      </c>
    </row>
    <row r="22" spans="1:47" ht="15.75">
      <c r="A22" s="38" t="s">
        <v>24</v>
      </c>
      <c r="B22" s="47"/>
      <c r="C22" s="40"/>
      <c r="D22" s="40"/>
      <c r="E22" s="40"/>
      <c r="F22" s="40"/>
      <c r="G22" s="40"/>
      <c r="H22" s="40"/>
      <c r="I22" s="47"/>
      <c r="J22" s="40"/>
      <c r="K22" s="40"/>
      <c r="L22" s="40"/>
      <c r="M22" s="40"/>
      <c r="N22" s="41"/>
      <c r="O22" s="40"/>
      <c r="P22" s="48"/>
      <c r="Q22" s="40"/>
      <c r="R22" s="40"/>
      <c r="S22" s="16" t="s">
        <v>34</v>
      </c>
      <c r="T22" s="41"/>
      <c r="U22" s="41"/>
      <c r="V22" s="40"/>
      <c r="W22" s="47"/>
      <c r="X22" s="41"/>
      <c r="Y22" s="40"/>
      <c r="Z22" s="40"/>
      <c r="AA22" s="41"/>
      <c r="AB22" s="40"/>
      <c r="AC22" s="40"/>
      <c r="AD22" s="47"/>
      <c r="AE22" s="40"/>
      <c r="AF22" s="40"/>
      <c r="AG22" s="19">
        <f t="shared" si="0"/>
        <v>1</v>
      </c>
      <c r="AH22" s="19">
        <f t="shared" si="1"/>
        <v>0</v>
      </c>
      <c r="AI22" s="19">
        <f t="shared" si="2"/>
        <v>0</v>
      </c>
      <c r="AJ22" s="19">
        <f t="shared" si="3"/>
        <v>0</v>
      </c>
      <c r="AK22" s="19">
        <f t="shared" si="4"/>
        <v>0</v>
      </c>
      <c r="AL22" s="19">
        <f t="shared" si="5"/>
        <v>0</v>
      </c>
      <c r="AM22" s="19">
        <f t="shared" si="6"/>
        <v>0</v>
      </c>
      <c r="AN22" s="19">
        <f t="shared" si="7"/>
        <v>0</v>
      </c>
      <c r="AO22" s="19">
        <f t="shared" si="8"/>
        <v>0</v>
      </c>
      <c r="AP22" s="19">
        <f t="shared" si="9"/>
        <v>0</v>
      </c>
      <c r="AQ22" s="19">
        <f t="shared" si="10"/>
        <v>0</v>
      </c>
      <c r="AR22" s="19">
        <f t="shared" si="11"/>
        <v>0</v>
      </c>
      <c r="AS22" s="19">
        <f t="shared" si="12"/>
        <v>0</v>
      </c>
      <c r="AT22" s="19">
        <f t="shared" si="13"/>
        <v>0</v>
      </c>
      <c r="AU22" s="19">
        <f t="shared" si="14"/>
        <v>0</v>
      </c>
    </row>
    <row r="23" spans="1:47" ht="15.75">
      <c r="A23" s="38" t="s">
        <v>25</v>
      </c>
      <c r="B23" s="47"/>
      <c r="C23" s="40"/>
      <c r="D23" s="40"/>
      <c r="E23" s="40"/>
      <c r="F23" s="40"/>
      <c r="G23" s="40"/>
      <c r="H23" s="40"/>
      <c r="I23" s="47"/>
      <c r="J23" s="40"/>
      <c r="K23" s="40"/>
      <c r="L23" s="40"/>
      <c r="M23" s="40"/>
      <c r="N23" s="41"/>
      <c r="O23" s="40"/>
      <c r="P23" s="47"/>
      <c r="Q23" s="40"/>
      <c r="R23" s="40"/>
      <c r="S23" s="40"/>
      <c r="T23" s="41"/>
      <c r="U23" s="16" t="s">
        <v>34</v>
      </c>
      <c r="V23" s="41"/>
      <c r="W23" s="47"/>
      <c r="X23" s="18" t="s">
        <v>48</v>
      </c>
      <c r="Y23" s="40"/>
      <c r="Z23" s="40"/>
      <c r="AA23" s="41"/>
      <c r="AB23" s="41"/>
      <c r="AC23" s="40"/>
      <c r="AD23" s="47"/>
      <c r="AE23" s="40"/>
      <c r="AF23" s="40"/>
      <c r="AG23" s="19">
        <f t="shared" si="0"/>
        <v>1</v>
      </c>
      <c r="AH23" s="19">
        <f t="shared" si="1"/>
        <v>0</v>
      </c>
      <c r="AI23" s="19">
        <f t="shared" si="2"/>
        <v>0</v>
      </c>
      <c r="AJ23" s="19">
        <f t="shared" si="3"/>
        <v>0</v>
      </c>
      <c r="AK23" s="19">
        <f t="shared" si="4"/>
        <v>0</v>
      </c>
      <c r="AL23" s="19">
        <f t="shared" si="5"/>
        <v>0</v>
      </c>
      <c r="AM23" s="19">
        <f t="shared" si="6"/>
        <v>0</v>
      </c>
      <c r="AN23" s="19">
        <f t="shared" si="7"/>
        <v>0</v>
      </c>
      <c r="AO23" s="19">
        <f t="shared" si="8"/>
        <v>0</v>
      </c>
      <c r="AP23" s="19">
        <f t="shared" si="9"/>
        <v>0</v>
      </c>
      <c r="AQ23" s="19">
        <f t="shared" si="10"/>
        <v>1</v>
      </c>
      <c r="AR23" s="19">
        <f t="shared" si="11"/>
        <v>0</v>
      </c>
      <c r="AS23" s="19">
        <f t="shared" si="12"/>
        <v>0</v>
      </c>
      <c r="AT23" s="19">
        <f t="shared" si="13"/>
        <v>0</v>
      </c>
      <c r="AU23" s="19">
        <f t="shared" si="14"/>
        <v>0</v>
      </c>
    </row>
    <row r="24" spans="1:47" ht="15.75">
      <c r="A24" s="38" t="s">
        <v>26</v>
      </c>
      <c r="B24" s="47"/>
      <c r="C24" s="40"/>
      <c r="D24" s="40"/>
      <c r="E24" s="40"/>
      <c r="F24" s="40"/>
      <c r="G24" s="40"/>
      <c r="H24" s="40"/>
      <c r="I24" s="47"/>
      <c r="J24" s="40"/>
      <c r="K24" s="40"/>
      <c r="L24" s="40"/>
      <c r="M24" s="40"/>
      <c r="N24" s="42"/>
      <c r="O24" s="40"/>
      <c r="P24" s="47"/>
      <c r="Q24" s="40"/>
      <c r="R24" s="40"/>
      <c r="S24" s="40"/>
      <c r="T24" s="40"/>
      <c r="U24" s="16" t="s">
        <v>34</v>
      </c>
      <c r="V24" s="40"/>
      <c r="W24" s="48"/>
      <c r="X24" s="18" t="s">
        <v>48</v>
      </c>
      <c r="Y24" s="40"/>
      <c r="Z24" s="40"/>
      <c r="AA24" s="41"/>
      <c r="AB24" s="40"/>
      <c r="AC24" s="40"/>
      <c r="AD24" s="48"/>
      <c r="AE24" s="40"/>
      <c r="AF24" s="40"/>
      <c r="AG24" s="19">
        <f t="shared" si="0"/>
        <v>1</v>
      </c>
      <c r="AH24" s="19">
        <f t="shared" si="1"/>
        <v>0</v>
      </c>
      <c r="AI24" s="19">
        <f t="shared" si="2"/>
        <v>0</v>
      </c>
      <c r="AJ24" s="19">
        <f t="shared" si="3"/>
        <v>0</v>
      </c>
      <c r="AK24" s="19">
        <f t="shared" si="4"/>
        <v>0</v>
      </c>
      <c r="AL24" s="19">
        <f t="shared" si="5"/>
        <v>0</v>
      </c>
      <c r="AM24" s="19">
        <f t="shared" si="6"/>
        <v>0</v>
      </c>
      <c r="AN24" s="19">
        <f t="shared" si="7"/>
        <v>0</v>
      </c>
      <c r="AO24" s="19">
        <f t="shared" si="8"/>
        <v>0</v>
      </c>
      <c r="AP24" s="19">
        <f t="shared" si="9"/>
        <v>0</v>
      </c>
      <c r="AQ24" s="19">
        <f t="shared" si="10"/>
        <v>1</v>
      </c>
      <c r="AR24" s="19">
        <f t="shared" si="11"/>
        <v>0</v>
      </c>
      <c r="AS24" s="19">
        <f t="shared" si="12"/>
        <v>0</v>
      </c>
      <c r="AT24" s="19">
        <f t="shared" si="13"/>
        <v>0</v>
      </c>
      <c r="AU24" s="19">
        <f t="shared" si="14"/>
        <v>0</v>
      </c>
    </row>
    <row r="25" spans="1:47" ht="15.75">
      <c r="A25" s="38">
        <v>10</v>
      </c>
      <c r="B25" s="47"/>
      <c r="C25" s="40"/>
      <c r="D25" s="40"/>
      <c r="E25" s="40"/>
      <c r="F25" s="40"/>
      <c r="G25" s="40"/>
      <c r="H25" s="40"/>
      <c r="I25" s="47"/>
      <c r="J25" s="41"/>
      <c r="K25" s="41"/>
      <c r="L25" s="40"/>
      <c r="M25" s="41"/>
      <c r="N25" s="40"/>
      <c r="O25" s="40"/>
      <c r="P25" s="47"/>
      <c r="Q25" s="40"/>
      <c r="R25" s="40"/>
      <c r="S25" s="40"/>
      <c r="T25" s="40"/>
      <c r="U25" s="41"/>
      <c r="V25" s="40"/>
      <c r="W25" s="48"/>
      <c r="X25" s="41"/>
      <c r="Y25" s="40"/>
      <c r="Z25" s="40"/>
      <c r="AA25" s="41"/>
      <c r="AB25" s="40"/>
      <c r="AC25" s="40"/>
      <c r="AD25" s="47"/>
      <c r="AE25" s="40"/>
      <c r="AF25" s="40"/>
      <c r="AG25" s="19">
        <f t="shared" si="0"/>
        <v>0</v>
      </c>
      <c r="AH25" s="19">
        <f t="shared" si="1"/>
        <v>0</v>
      </c>
      <c r="AI25" s="19">
        <f t="shared" si="2"/>
        <v>0</v>
      </c>
      <c r="AJ25" s="19">
        <f t="shared" si="3"/>
        <v>0</v>
      </c>
      <c r="AK25" s="19">
        <f t="shared" si="4"/>
        <v>0</v>
      </c>
      <c r="AL25" s="19">
        <f t="shared" si="5"/>
        <v>0</v>
      </c>
      <c r="AM25" s="19">
        <f t="shared" si="6"/>
        <v>0</v>
      </c>
      <c r="AN25" s="19">
        <f t="shared" si="7"/>
        <v>0</v>
      </c>
      <c r="AO25" s="19">
        <f t="shared" si="8"/>
        <v>0</v>
      </c>
      <c r="AP25" s="19">
        <f t="shared" si="9"/>
        <v>0</v>
      </c>
      <c r="AQ25" s="19">
        <f t="shared" si="10"/>
        <v>0</v>
      </c>
      <c r="AR25" s="19">
        <f t="shared" si="11"/>
        <v>0</v>
      </c>
      <c r="AS25" s="19">
        <f t="shared" si="12"/>
        <v>0</v>
      </c>
      <c r="AT25" s="19">
        <f t="shared" si="13"/>
        <v>0</v>
      </c>
      <c r="AU25" s="19">
        <f t="shared" si="14"/>
        <v>0</v>
      </c>
    </row>
    <row r="26" spans="1:47" ht="15.75">
      <c r="A26" s="38">
        <v>11</v>
      </c>
      <c r="B26" s="47"/>
      <c r="C26" s="40"/>
      <c r="D26" s="40"/>
      <c r="E26" s="40"/>
      <c r="F26" s="40"/>
      <c r="G26" s="40"/>
      <c r="H26" s="40"/>
      <c r="I26" s="47"/>
      <c r="J26" s="41"/>
      <c r="K26" s="41"/>
      <c r="L26" s="40"/>
      <c r="M26" s="41"/>
      <c r="N26" s="40"/>
      <c r="O26" s="40"/>
      <c r="P26" s="47"/>
      <c r="Q26" s="40"/>
      <c r="R26" s="40"/>
      <c r="S26" s="16" t="s">
        <v>34</v>
      </c>
      <c r="T26" s="40"/>
      <c r="U26" s="40"/>
      <c r="V26" s="40"/>
      <c r="W26" s="48"/>
      <c r="X26" s="41"/>
      <c r="Y26" s="40"/>
      <c r="Z26" s="40"/>
      <c r="AA26" s="16" t="s">
        <v>45</v>
      </c>
      <c r="AB26" s="41"/>
      <c r="AC26" s="40"/>
      <c r="AD26" s="47"/>
      <c r="AE26" s="40"/>
      <c r="AF26" s="40"/>
      <c r="AG26" s="19">
        <f t="shared" si="0"/>
        <v>1</v>
      </c>
      <c r="AH26" s="19">
        <f t="shared" si="1"/>
        <v>1</v>
      </c>
      <c r="AI26" s="19">
        <f t="shared" si="2"/>
        <v>0</v>
      </c>
      <c r="AJ26" s="19">
        <f t="shared" si="3"/>
        <v>0</v>
      </c>
      <c r="AK26" s="19">
        <f t="shared" si="4"/>
        <v>0</v>
      </c>
      <c r="AL26" s="19">
        <f t="shared" si="5"/>
        <v>0</v>
      </c>
      <c r="AM26" s="19">
        <f t="shared" si="6"/>
        <v>0</v>
      </c>
      <c r="AN26" s="19">
        <f t="shared" si="7"/>
        <v>0</v>
      </c>
      <c r="AO26" s="19">
        <f t="shared" si="8"/>
        <v>0</v>
      </c>
      <c r="AP26" s="19">
        <f t="shared" si="9"/>
        <v>0</v>
      </c>
      <c r="AQ26" s="19">
        <f t="shared" si="10"/>
        <v>0</v>
      </c>
      <c r="AR26" s="19">
        <f t="shared" si="11"/>
        <v>0</v>
      </c>
      <c r="AS26" s="19">
        <f t="shared" si="12"/>
        <v>0</v>
      </c>
      <c r="AT26" s="19">
        <f t="shared" si="13"/>
        <v>0</v>
      </c>
      <c r="AU26" s="19">
        <f t="shared" si="14"/>
        <v>0</v>
      </c>
    </row>
    <row r="27" spans="1:47" ht="15.75">
      <c r="A27" s="38" t="s">
        <v>69</v>
      </c>
      <c r="B27" s="47"/>
      <c r="C27" s="40"/>
      <c r="D27" s="40"/>
      <c r="E27" s="40"/>
      <c r="F27" s="40"/>
      <c r="G27" s="40"/>
      <c r="H27" s="40"/>
      <c r="I27" s="47"/>
      <c r="J27" s="40"/>
      <c r="K27" s="40"/>
      <c r="L27" s="40"/>
      <c r="M27" s="41"/>
      <c r="N27" s="41"/>
      <c r="O27" s="40"/>
      <c r="P27" s="48"/>
      <c r="Q27" s="40"/>
      <c r="R27" s="40"/>
      <c r="S27" s="40"/>
      <c r="T27" s="40"/>
      <c r="U27" s="41"/>
      <c r="V27" s="40"/>
      <c r="W27" s="48"/>
      <c r="X27" s="41"/>
      <c r="Y27" s="40"/>
      <c r="Z27" s="40"/>
      <c r="AA27" s="41"/>
      <c r="AB27" s="40"/>
      <c r="AC27" s="40"/>
      <c r="AD27" s="47"/>
      <c r="AE27" s="40"/>
      <c r="AF27" s="40"/>
      <c r="AG27" s="19">
        <f t="shared" si="0"/>
        <v>0</v>
      </c>
      <c r="AH27" s="19">
        <f t="shared" si="1"/>
        <v>0</v>
      </c>
      <c r="AI27" s="19">
        <f t="shared" si="2"/>
        <v>0</v>
      </c>
      <c r="AJ27" s="19">
        <f t="shared" si="3"/>
        <v>0</v>
      </c>
      <c r="AK27" s="19">
        <f t="shared" si="4"/>
        <v>0</v>
      </c>
      <c r="AL27" s="19">
        <f t="shared" si="5"/>
        <v>0</v>
      </c>
      <c r="AM27" s="19">
        <f t="shared" si="6"/>
        <v>0</v>
      </c>
      <c r="AN27" s="19">
        <f t="shared" si="7"/>
        <v>0</v>
      </c>
      <c r="AO27" s="19">
        <f t="shared" si="8"/>
        <v>0</v>
      </c>
      <c r="AP27" s="19">
        <f t="shared" si="9"/>
        <v>0</v>
      </c>
      <c r="AQ27" s="19">
        <f t="shared" si="10"/>
        <v>0</v>
      </c>
      <c r="AR27" s="19">
        <f t="shared" si="11"/>
        <v>0</v>
      </c>
      <c r="AS27" s="19">
        <f t="shared" si="12"/>
        <v>0</v>
      </c>
      <c r="AT27" s="19">
        <f t="shared" si="13"/>
        <v>0</v>
      </c>
      <c r="AU27" s="19">
        <f t="shared" si="14"/>
        <v>0</v>
      </c>
    </row>
    <row r="28" spans="1:47" ht="15.75">
      <c r="A28" s="38" t="s">
        <v>69</v>
      </c>
      <c r="B28" s="47"/>
      <c r="C28" s="40"/>
      <c r="D28" s="40"/>
      <c r="E28" s="40"/>
      <c r="F28" s="40"/>
      <c r="G28" s="40"/>
      <c r="H28" s="40"/>
      <c r="I28" s="47"/>
      <c r="J28" s="40"/>
      <c r="K28" s="41"/>
      <c r="L28" s="40"/>
      <c r="M28" s="40"/>
      <c r="N28" s="41"/>
      <c r="O28" s="41"/>
      <c r="P28" s="47"/>
      <c r="Q28" s="40"/>
      <c r="R28" s="40"/>
      <c r="S28" s="40"/>
      <c r="T28" s="40"/>
      <c r="U28" s="40"/>
      <c r="V28" s="40"/>
      <c r="W28" s="47"/>
      <c r="X28" s="40"/>
      <c r="Y28" s="40"/>
      <c r="Z28" s="40"/>
      <c r="AA28" s="41"/>
      <c r="AB28" s="41"/>
      <c r="AC28" s="40"/>
      <c r="AD28" s="48"/>
      <c r="AE28" s="40"/>
      <c r="AF28" s="40"/>
      <c r="AG28" s="19">
        <f t="shared" si="0"/>
        <v>0</v>
      </c>
      <c r="AH28" s="19">
        <f t="shared" si="1"/>
        <v>0</v>
      </c>
      <c r="AI28" s="19">
        <f t="shared" si="2"/>
        <v>0</v>
      </c>
      <c r="AJ28" s="19">
        <f t="shared" si="3"/>
        <v>0</v>
      </c>
      <c r="AK28" s="19">
        <f t="shared" si="4"/>
        <v>0</v>
      </c>
      <c r="AL28" s="19">
        <f t="shared" si="5"/>
        <v>0</v>
      </c>
      <c r="AM28" s="19">
        <f t="shared" si="6"/>
        <v>0</v>
      </c>
      <c r="AN28" s="19">
        <f t="shared" si="7"/>
        <v>0</v>
      </c>
      <c r="AO28" s="19">
        <f t="shared" si="8"/>
        <v>0</v>
      </c>
      <c r="AP28" s="19">
        <f t="shared" si="9"/>
        <v>0</v>
      </c>
      <c r="AQ28" s="19">
        <f t="shared" si="10"/>
        <v>0</v>
      </c>
      <c r="AR28" s="19">
        <f t="shared" si="11"/>
        <v>0</v>
      </c>
      <c r="AS28" s="19">
        <f t="shared" si="12"/>
        <v>0</v>
      </c>
      <c r="AT28" s="19">
        <f t="shared" si="13"/>
        <v>0</v>
      </c>
      <c r="AU28" s="19">
        <f t="shared" si="14"/>
        <v>0</v>
      </c>
    </row>
    <row r="29" spans="1:47" ht="15.75">
      <c r="A29" s="29" t="s">
        <v>69</v>
      </c>
      <c r="B29" s="47"/>
      <c r="C29" s="40"/>
      <c r="D29" s="40"/>
      <c r="E29" s="40"/>
      <c r="F29" s="40"/>
      <c r="G29" s="40"/>
      <c r="H29" s="40"/>
      <c r="I29" s="47"/>
      <c r="J29" s="40"/>
      <c r="K29" s="40"/>
      <c r="L29" s="40"/>
      <c r="M29" s="41"/>
      <c r="N29" s="40"/>
      <c r="O29" s="40"/>
      <c r="P29" s="48"/>
      <c r="Q29" s="40"/>
      <c r="R29" s="40"/>
      <c r="S29" s="40"/>
      <c r="T29" s="40"/>
      <c r="U29" s="40"/>
      <c r="V29" s="40"/>
      <c r="W29" s="47"/>
      <c r="X29" s="40"/>
      <c r="Y29" s="40"/>
      <c r="Z29" s="40"/>
      <c r="AA29" s="40"/>
      <c r="AB29" s="40"/>
      <c r="AC29" s="40"/>
      <c r="AD29" s="47"/>
      <c r="AE29" s="40"/>
      <c r="AF29" s="40"/>
      <c r="AG29" s="19">
        <f t="shared" si="0"/>
        <v>0</v>
      </c>
      <c r="AH29" s="19">
        <f t="shared" si="1"/>
        <v>0</v>
      </c>
      <c r="AI29" s="19">
        <f t="shared" si="2"/>
        <v>0</v>
      </c>
      <c r="AJ29" s="19">
        <f t="shared" si="3"/>
        <v>0</v>
      </c>
      <c r="AK29" s="19">
        <f t="shared" si="4"/>
        <v>0</v>
      </c>
      <c r="AL29" s="19">
        <f t="shared" si="5"/>
        <v>0</v>
      </c>
      <c r="AM29" s="19">
        <f t="shared" si="6"/>
        <v>0</v>
      </c>
      <c r="AN29" s="19">
        <f t="shared" si="7"/>
        <v>0</v>
      </c>
      <c r="AO29" s="19">
        <f t="shared" si="8"/>
        <v>0</v>
      </c>
      <c r="AP29" s="19">
        <f t="shared" si="9"/>
        <v>0</v>
      </c>
      <c r="AQ29" s="19">
        <f t="shared" si="10"/>
        <v>0</v>
      </c>
      <c r="AR29" s="19">
        <f t="shared" si="11"/>
        <v>0</v>
      </c>
      <c r="AS29" s="19">
        <f t="shared" si="12"/>
        <v>0</v>
      </c>
      <c r="AT29" s="19">
        <f t="shared" si="13"/>
        <v>0</v>
      </c>
      <c r="AU29" s="19">
        <f t="shared" si="14"/>
        <v>0</v>
      </c>
    </row>
    <row r="31" spans="1:47">
      <c r="B31" s="11"/>
      <c r="D31" s="12" t="s">
        <v>36</v>
      </c>
      <c r="E31" s="12"/>
      <c r="F31" s="12"/>
      <c r="G31" s="12"/>
      <c r="H31" s="12"/>
      <c r="I31" s="12"/>
      <c r="J31" s="12"/>
      <c r="Q31" s="9"/>
      <c r="S31" s="1" t="s">
        <v>35</v>
      </c>
    </row>
    <row r="33" spans="2:31">
      <c r="B33" s="8"/>
      <c r="D33" s="1" t="s">
        <v>44</v>
      </c>
      <c r="Q33" s="15"/>
      <c r="S33" s="1" t="s">
        <v>32</v>
      </c>
      <c r="X33" s="16" t="s">
        <v>34</v>
      </c>
      <c r="Y33" s="1" t="s">
        <v>51</v>
      </c>
      <c r="AD33" s="18" t="s">
        <v>37</v>
      </c>
      <c r="AE33" s="1" t="s">
        <v>56</v>
      </c>
    </row>
    <row r="34" spans="2:31">
      <c r="X34" s="16" t="s">
        <v>33</v>
      </c>
      <c r="Y34" s="1" t="s">
        <v>50</v>
      </c>
      <c r="AD34" s="18" t="s">
        <v>47</v>
      </c>
      <c r="AE34" s="1" t="s">
        <v>57</v>
      </c>
    </row>
    <row r="35" spans="2:31">
      <c r="Q35" s="16" t="s">
        <v>62</v>
      </c>
      <c r="R35" s="14" t="s">
        <v>63</v>
      </c>
      <c r="X35" s="16" t="s">
        <v>45</v>
      </c>
      <c r="Y35" s="1" t="s">
        <v>52</v>
      </c>
      <c r="AD35" s="18" t="s">
        <v>40</v>
      </c>
      <c r="AE35" s="1" t="s">
        <v>58</v>
      </c>
    </row>
    <row r="36" spans="2:31">
      <c r="Q36" s="17" t="s">
        <v>64</v>
      </c>
      <c r="R36" s="14" t="s">
        <v>65</v>
      </c>
      <c r="X36" s="16" t="s">
        <v>46</v>
      </c>
      <c r="Y36" s="1" t="s">
        <v>53</v>
      </c>
      <c r="AD36" s="18" t="s">
        <v>49</v>
      </c>
      <c r="AE36" s="1" t="s">
        <v>59</v>
      </c>
    </row>
    <row r="37" spans="2:31">
      <c r="Q37" s="18" t="s">
        <v>73</v>
      </c>
      <c r="R37" s="1" t="s">
        <v>74</v>
      </c>
      <c r="X37" s="18" t="s">
        <v>38</v>
      </c>
      <c r="Y37" s="1" t="s">
        <v>54</v>
      </c>
      <c r="AD37" s="18" t="s">
        <v>48</v>
      </c>
      <c r="AE37" s="1" t="s">
        <v>60</v>
      </c>
    </row>
    <row r="38" spans="2:31">
      <c r="X38" s="18" t="s">
        <v>39</v>
      </c>
      <c r="Y38" s="1" t="s">
        <v>55</v>
      </c>
      <c r="AD38" s="18" t="s">
        <v>41</v>
      </c>
      <c r="AE38" s="1" t="s">
        <v>61</v>
      </c>
    </row>
  </sheetData>
  <mergeCells count="1">
    <mergeCell ref="S1:X1"/>
  </mergeCells>
  <pageMargins left="0.19685039370078741" right="0.19685039370078741" top="0.19685039370078741" bottom="0.19685039370078741" header="0.31496062992125984" footer="0.31496062992125984"/>
  <pageSetup paperSize="9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37"/>
  <sheetViews>
    <sheetView zoomScale="78" zoomScaleNormal="78" workbookViewId="0">
      <selection activeCell="N28" sqref="N28"/>
    </sheetView>
  </sheetViews>
  <sheetFormatPr defaultRowHeight="15"/>
  <cols>
    <col min="1" max="1" width="6" style="1" customWidth="1"/>
    <col min="2" max="16" width="5" style="22" customWidth="1"/>
    <col min="17" max="17" width="6.42578125" style="22" customWidth="1"/>
  </cols>
  <sheetData>
    <row r="1" spans="1:17">
      <c r="A1" s="4"/>
    </row>
    <row r="2" spans="1:17">
      <c r="A2" s="20" t="s">
        <v>0</v>
      </c>
      <c r="B2" s="23" t="s">
        <v>34</v>
      </c>
      <c r="C2" s="23" t="s">
        <v>45</v>
      </c>
      <c r="D2" s="23" t="s">
        <v>33</v>
      </c>
      <c r="E2" s="23" t="s">
        <v>46</v>
      </c>
      <c r="F2" s="23" t="s">
        <v>38</v>
      </c>
      <c r="G2" s="23" t="s">
        <v>39</v>
      </c>
      <c r="H2" s="23" t="s">
        <v>37</v>
      </c>
      <c r="I2" s="23" t="s">
        <v>47</v>
      </c>
      <c r="J2" s="23" t="s">
        <v>40</v>
      </c>
      <c r="K2" s="23" t="s">
        <v>49</v>
      </c>
      <c r="L2" s="23" t="s">
        <v>48</v>
      </c>
      <c r="M2" s="23" t="s">
        <v>41</v>
      </c>
      <c r="N2" s="23" t="s">
        <v>62</v>
      </c>
      <c r="O2" s="23" t="s">
        <v>64</v>
      </c>
      <c r="P2" s="23" t="s">
        <v>66</v>
      </c>
      <c r="Q2" s="21" t="s">
        <v>68</v>
      </c>
    </row>
    <row r="3" spans="1:17">
      <c r="A3" s="34" t="s">
        <v>1</v>
      </c>
      <c r="B3" s="35">
        <f>сентябрь!AG3+октябрь!AG3+ноябрь!AG3+декабрь!AG3+январь!AG3+февраль!AG3+март!AG3+апрель!AG3+май!AG3</f>
        <v>0</v>
      </c>
      <c r="C3" s="35">
        <f>сентябрь!AH3+октябрь!AH3+ноябрь!AH3+декабрь!AH3+январь!AH3+февраль!AH3+март!AH3+апрель!AH3+май!AH3</f>
        <v>0</v>
      </c>
      <c r="D3" s="35">
        <f>сентябрь!AI3+октябрь!AI3+ноябрь!AI3+декабрь!AI3+январь!AI3+февраль!AI3+март!AI3+апрель!AI3+май!AI3</f>
        <v>0</v>
      </c>
      <c r="E3" s="35">
        <f>сентябрь!AJ3+октябрь!AJ3+ноябрь!AJ3+декабрь!AJ3+январь!AJ3+февраль!AJ3+март!AJ3+апрель!AJ3+май!AJ3</f>
        <v>0</v>
      </c>
      <c r="F3" s="35">
        <f>сентябрь!AK3+октябрь!AK3+ноябрь!AK3+декабрь!AK3+январь!AK3+февраль!AK3+март!AK3+апрель!AK3+май!AK3</f>
        <v>0</v>
      </c>
      <c r="G3" s="35">
        <f>сентябрь!AL3+октябрь!AL3+ноябрь!AL3+декабрь!AL3+январь!AL3+февраль!AL3+март!AL3+апрель!AL3+май!AL3</f>
        <v>0</v>
      </c>
      <c r="H3" s="35">
        <f>сентябрь!AM3+октябрь!AM3+ноябрь!AM3+декабрь!AM3+январь!AM3+февраль!AM3+март!AM3+апрель!AM3+май!AM3</f>
        <v>0</v>
      </c>
      <c r="I3" s="35">
        <f>сентябрь!AN3+октябрь!AN3+ноябрь!AN3+декабрь!AN3+январь!AN3+февраль!AN3+март!AN3+апрель!AN3+май!AN3</f>
        <v>0</v>
      </c>
      <c r="J3" s="35">
        <f>сентябрь!AO3+октябрь!AO3+ноябрь!AO3+декабрь!AO3+январь!AO3+февраль!AO3+март!AO3+апрель!AO3+май!AO3</f>
        <v>0</v>
      </c>
      <c r="K3" s="35">
        <f>сентябрь!AP3+октябрь!AP3+ноябрь!AP3+декабрь!AP3+январь!AP3+февраль!AP3+март!AP3+апрель!AP3+май!AP3</f>
        <v>0</v>
      </c>
      <c r="L3" s="35">
        <f>сентябрь!AQ3+октябрь!AQ3+ноябрь!AQ3+декабрь!AQ3+январь!AQ3+февраль!AQ3+март!AQ3+апрель!AQ3+май!AQ3</f>
        <v>0</v>
      </c>
      <c r="M3" s="35">
        <f>сентябрь!AR3+октябрь!AR3+ноябрь!AR3+декабрь!AR3+январь!AR3+февраль!AR3+март!AR3+апрель!AR3+май!AR3</f>
        <v>0</v>
      </c>
      <c r="N3" s="35">
        <f>сентябрь!AS3+октябрь!AS3+ноябрь!AS3+декабрь!AS3+январь!AS3+февраль!AS3+март!AS3+апрель!AS3+май!AS3</f>
        <v>0</v>
      </c>
      <c r="O3" s="35">
        <f>сентябрь!AT3+октябрь!AT3+ноябрь!AT3+декабрь!AT3+январь!AT3+февраль!AT3+март!AT3+апрель!AT3+май!AT3</f>
        <v>0</v>
      </c>
      <c r="P3" s="35">
        <f>сентябрь!AU3+октябрь!AU3+ноябрь!AU3+декабрь!AU3+январь!AU3+февраль!AU3+март!AU3+апрель!AU3+май!AU3</f>
        <v>0</v>
      </c>
      <c r="Q3" s="36">
        <f>SUM(B3:P3)</f>
        <v>0</v>
      </c>
    </row>
    <row r="4" spans="1:17">
      <c r="A4" s="34" t="s">
        <v>2</v>
      </c>
      <c r="B4" s="35">
        <f>сентябрь!AG4+октябрь!AG4+ноябрь!AG4+декабрь!AG4+январь!AG4+февраль!AG4+март!AG4+апрель!AG4+май!AG4</f>
        <v>0</v>
      </c>
      <c r="C4" s="35">
        <f>сентябрь!AH4+октябрь!AH4+ноябрь!AH4+декабрь!AH4+январь!AH4+февраль!AH4+март!AH4+апрель!AH4+май!AH4</f>
        <v>0</v>
      </c>
      <c r="D4" s="35">
        <f>сентябрь!AI4+октябрь!AI4+ноябрь!AI4+декабрь!AI4+январь!AI4+февраль!AI4+март!AI4+апрель!AI4+май!AI4</f>
        <v>0</v>
      </c>
      <c r="E4" s="35">
        <f>сентябрь!AJ4+октябрь!AJ4+ноябрь!AJ4+декабрь!AJ4+январь!AJ4+февраль!AJ4+март!AJ4+апрель!AJ4+май!AJ4</f>
        <v>0</v>
      </c>
      <c r="F4" s="35">
        <f>сентябрь!AK4+октябрь!AK4+ноябрь!AK4+декабрь!AK4+январь!AK4+февраль!AK4+март!AK4+апрель!AK4+май!AK4</f>
        <v>0</v>
      </c>
      <c r="G4" s="35">
        <f>сентябрь!AL4+октябрь!AL4+ноябрь!AL4+декабрь!AL4+январь!AL4+февраль!AL4+март!AL4+апрель!AL4+май!AL4</f>
        <v>0</v>
      </c>
      <c r="H4" s="35">
        <f>сентябрь!AM4+октябрь!AM4+ноябрь!AM4+декабрь!AM4+январь!AM4+февраль!AM4+март!AM4+апрель!AM4+май!AM4</f>
        <v>0</v>
      </c>
      <c r="I4" s="35">
        <f>сентябрь!AN4+октябрь!AN4+ноябрь!AN4+декабрь!AN4+январь!AN4+февраль!AN4+март!AN4+апрель!AN4+май!AN4</f>
        <v>0</v>
      </c>
      <c r="J4" s="35">
        <f>сентябрь!AO4+октябрь!AO4+ноябрь!AO4+декабрь!AO4+январь!AO4+февраль!AO4+март!AO4+апрель!AO4+май!AO4</f>
        <v>0</v>
      </c>
      <c r="K4" s="35">
        <f>сентябрь!AP4+октябрь!AP4+ноябрь!AP4+декабрь!AP4+январь!AP4+февраль!AP4+март!AP4+апрель!AP4+май!AP4</f>
        <v>0</v>
      </c>
      <c r="L4" s="35">
        <f>сентябрь!AQ4+октябрь!AQ4+ноябрь!AQ4+декабрь!AQ4+январь!AQ4+февраль!AQ4+март!AQ4+апрель!AQ4+май!AQ4</f>
        <v>0</v>
      </c>
      <c r="M4" s="35">
        <f>сентябрь!AR4+октябрь!AR4+ноябрь!AR4+декабрь!AR4+январь!AR4+февраль!AR4+март!AR4+апрель!AR4+май!AR4</f>
        <v>0</v>
      </c>
      <c r="N4" s="35">
        <f>сентябрь!AS4+октябрь!AS4+ноябрь!AS4+декабрь!AS4+январь!AS4+февраль!AS4+март!AS4+апрель!AS4+май!AS4</f>
        <v>0</v>
      </c>
      <c r="O4" s="35">
        <f>сентябрь!AT4+октябрь!AT4+ноябрь!AT4+декабрь!AT4+январь!AT4+февраль!AT4+март!AT4+апрель!AT4+май!AT4</f>
        <v>0</v>
      </c>
      <c r="P4" s="35">
        <f>сентябрь!AU4+октябрь!AU4+ноябрь!AU4+декабрь!AU4+январь!AU4+февраль!AU4+март!AU4+апрель!AU4+май!AU4</f>
        <v>0</v>
      </c>
      <c r="Q4" s="36">
        <f t="shared" ref="Q4:Q29" si="0">SUM(B4:P4)</f>
        <v>0</v>
      </c>
    </row>
    <row r="5" spans="1:17">
      <c r="A5" s="24" t="s">
        <v>4</v>
      </c>
      <c r="B5" s="25">
        <f>сентябрь!AG5+октябрь!AG5+ноябрь!AG5+декабрь!AG5+январь!AG5+февраль!AG5+март!AG5+апрель!AG5+май!AG5</f>
        <v>8</v>
      </c>
      <c r="C5" s="25">
        <f>сентябрь!AH5+октябрь!AH5+ноябрь!AH5+декабрь!AH5+январь!AH5+февраль!AH5+март!AH5+апрель!AH5+май!AH5</f>
        <v>0</v>
      </c>
      <c r="D5" s="25">
        <f>сентябрь!AI5+октябрь!AI5+ноябрь!AI5+декабрь!AI5+январь!AI5+февраль!AI5+март!AI5+апрель!AI5+май!AI5</f>
        <v>8</v>
      </c>
      <c r="E5" s="25">
        <f>сентябрь!AJ5+октябрь!AJ5+ноябрь!AJ5+декабрь!AJ5+январь!AJ5+февраль!AJ5+март!AJ5+апрель!AJ5+май!AJ5</f>
        <v>0</v>
      </c>
      <c r="F5" s="25">
        <f>сентябрь!AK5+октябрь!AK5+ноябрь!AK5+декабрь!AK5+январь!AK5+февраль!AK5+март!AK5+апрель!AK5+май!AK5</f>
        <v>0</v>
      </c>
      <c r="G5" s="25">
        <f>сентябрь!AL5+октябрь!AL5+ноябрь!AL5+декабрь!AL5+январь!AL5+февраль!AL5+март!AL5+апрель!AL5+май!AL5</f>
        <v>0</v>
      </c>
      <c r="H5" s="25">
        <f>сентябрь!AM5+октябрь!AM5+ноябрь!AM5+декабрь!AM5+январь!AM5+февраль!AM5+март!AM5+апрель!AM5+май!AM5</f>
        <v>0</v>
      </c>
      <c r="I5" s="25">
        <f>сентябрь!AN5+октябрь!AN5+ноябрь!AN5+декабрь!AN5+январь!AN5+февраль!AN5+март!AN5+апрель!AN5+май!AN5</f>
        <v>0</v>
      </c>
      <c r="J5" s="25">
        <f>сентябрь!AO5+октябрь!AO5+ноябрь!AO5+декабрь!AO5+январь!AO5+февраль!AO5+март!AO5+апрель!AO5+май!AO5</f>
        <v>3</v>
      </c>
      <c r="K5" s="25">
        <f>сентябрь!AP5+октябрь!AP5+ноябрь!AP5+декабрь!AP5+январь!AP5+февраль!AP5+март!AP5+апрель!AP5+май!AP5</f>
        <v>0</v>
      </c>
      <c r="L5" s="25">
        <f>сентябрь!AQ5+октябрь!AQ5+ноябрь!AQ5+декабрь!AQ5+январь!AQ5+февраль!AQ5+март!AQ5+апрель!AQ5+май!AQ5</f>
        <v>0</v>
      </c>
      <c r="M5" s="25">
        <f>сентябрь!AR5+октябрь!AR5+ноябрь!AR5+декабрь!AR5+январь!AR5+февраль!AR5+март!AR5+апрель!AR5+май!AR5</f>
        <v>0</v>
      </c>
      <c r="N5" s="25">
        <f>сентябрь!AS5+октябрь!AS5+ноябрь!AS5+декабрь!AS5+январь!AS5+февраль!AS5+март!AS5+апрель!AS5+май!AS5</f>
        <v>0</v>
      </c>
      <c r="O5" s="25">
        <f>сентябрь!AT5+октябрь!AT5+ноябрь!AT5+декабрь!AT5+январь!AT5+февраль!AT5+март!AT5+апрель!AT5+май!AT5</f>
        <v>6</v>
      </c>
      <c r="P5" s="25">
        <f>сентябрь!AU5+октябрь!AU5+ноябрь!AU5+декабрь!AU5+январь!AU5+февраль!AU5+март!AU5+апрель!AU5+май!AU5</f>
        <v>0</v>
      </c>
      <c r="Q5" s="26">
        <f t="shared" si="0"/>
        <v>25</v>
      </c>
    </row>
    <row r="6" spans="1:17">
      <c r="A6" s="24" t="s">
        <v>5</v>
      </c>
      <c r="B6" s="25">
        <f>сентябрь!AG6+октябрь!AG6+ноябрь!AG6+декабрь!AG6+январь!AG6+февраль!AG6+март!AG6+апрель!AG6+май!AG6</f>
        <v>9</v>
      </c>
      <c r="C6" s="25">
        <f>сентябрь!AH6+октябрь!AH6+ноябрь!AH6+декабрь!AH6+январь!AH6+февраль!AH6+март!AH6+апрель!AH6+май!AH6</f>
        <v>0</v>
      </c>
      <c r="D6" s="25">
        <f>сентябрь!AI6+октябрь!AI6+ноябрь!AI6+декабрь!AI6+январь!AI6+февраль!AI6+март!AI6+апрель!AI6+май!AI6</f>
        <v>8</v>
      </c>
      <c r="E6" s="25">
        <f>сентябрь!AJ6+октябрь!AJ6+ноябрь!AJ6+декабрь!AJ6+январь!AJ6+февраль!AJ6+март!AJ6+апрель!AJ6+май!AJ6</f>
        <v>0</v>
      </c>
      <c r="F6" s="25">
        <f>сентябрь!AK6+октябрь!AK6+ноябрь!AK6+декабрь!AK6+январь!AK6+февраль!AK6+март!AK6+апрель!AK6+май!AK6</f>
        <v>0</v>
      </c>
      <c r="G6" s="25">
        <f>сентябрь!AL6+октябрь!AL6+ноябрь!AL6+декабрь!AL6+январь!AL6+февраль!AL6+март!AL6+апрель!AL6+май!AL6</f>
        <v>0</v>
      </c>
      <c r="H6" s="25">
        <f>сентябрь!AM6+октябрь!AM6+ноябрь!AM6+декабрь!AM6+январь!AM6+февраль!AM6+март!AM6+апрель!AM6+май!AM6</f>
        <v>0</v>
      </c>
      <c r="I6" s="25">
        <f>сентябрь!AN6+октябрь!AN6+ноябрь!AN6+декабрь!AN6+январь!AN6+февраль!AN6+март!AN6+апрель!AN6+май!AN6</f>
        <v>0</v>
      </c>
      <c r="J6" s="25">
        <f>сентябрь!AO6+октябрь!AO6+ноябрь!AO6+декабрь!AO6+январь!AO6+февраль!AO6+март!AO6+апрель!AO6+май!AO6</f>
        <v>3</v>
      </c>
      <c r="K6" s="25">
        <f>сентябрь!AP6+октябрь!AP6+ноябрь!AP6+декабрь!AP6+январь!AP6+февраль!AP6+март!AP6+апрель!AP6+май!AP6</f>
        <v>0</v>
      </c>
      <c r="L6" s="25">
        <f>сентябрь!AQ6+октябрь!AQ6+ноябрь!AQ6+декабрь!AQ6+январь!AQ6+февраль!AQ6+март!AQ6+апрель!AQ6+май!AQ6</f>
        <v>0</v>
      </c>
      <c r="M6" s="25">
        <f>сентябрь!AR6+октябрь!AR6+ноябрь!AR6+декабрь!AR6+январь!AR6+февраль!AR6+март!AR6+апрель!AR6+май!AR6</f>
        <v>0</v>
      </c>
      <c r="N6" s="25">
        <f>сентябрь!AS6+октябрь!AS6+ноябрь!AS6+декабрь!AS6+январь!AS6+февраль!AS6+март!AS6+апрель!AS6+май!AS6</f>
        <v>0</v>
      </c>
      <c r="O6" s="25">
        <f>сентябрь!AT6+октябрь!AT6+ноябрь!AT6+декабрь!AT6+январь!AT6+февраль!AT6+март!AT6+апрель!AT6+май!AT6</f>
        <v>8</v>
      </c>
      <c r="P6" s="25">
        <f>сентябрь!AU6+октябрь!AU6+ноябрь!AU6+декабрь!AU6+январь!AU6+февраль!AU6+март!AU6+апрель!AU6+май!AU6</f>
        <v>0</v>
      </c>
      <c r="Q6" s="26">
        <f t="shared" si="0"/>
        <v>28</v>
      </c>
    </row>
    <row r="7" spans="1:17">
      <c r="A7" s="24" t="s">
        <v>6</v>
      </c>
      <c r="B7" s="25">
        <f>сентябрь!AG7+октябрь!AG7+ноябрь!AG7+декабрь!AG7+январь!AG7+февраль!AG7+март!AG7+апрель!AG7+май!AG7</f>
        <v>11</v>
      </c>
      <c r="C7" s="25">
        <f>сентябрь!AH7+октябрь!AH7+ноябрь!AH7+декабрь!AH7+январь!AH7+февраль!AH7+март!AH7+апрель!AH7+май!AH7</f>
        <v>0</v>
      </c>
      <c r="D7" s="25">
        <f>сентябрь!AI7+октябрь!AI7+ноябрь!AI7+декабрь!AI7+январь!AI7+февраль!AI7+март!AI7+апрель!AI7+май!AI7</f>
        <v>10</v>
      </c>
      <c r="E7" s="25">
        <f>сентябрь!AJ7+октябрь!AJ7+ноябрь!AJ7+декабрь!AJ7+январь!AJ7+февраль!AJ7+март!AJ7+апрель!AJ7+май!AJ7</f>
        <v>0</v>
      </c>
      <c r="F7" s="25">
        <f>сентябрь!AK7+октябрь!AK7+ноябрь!AK7+декабрь!AK7+январь!AK7+февраль!AK7+март!AK7+апрель!AK7+май!AK7</f>
        <v>0</v>
      </c>
      <c r="G7" s="25">
        <f>сентябрь!AL7+октябрь!AL7+ноябрь!AL7+декабрь!AL7+январь!AL7+февраль!AL7+март!AL7+апрель!AL7+май!AL7</f>
        <v>0</v>
      </c>
      <c r="H7" s="25">
        <f>сентябрь!AM7+октябрь!AM7+ноябрь!AM7+декабрь!AM7+январь!AM7+февраль!AM7+март!AM7+апрель!AM7+май!AM7</f>
        <v>0</v>
      </c>
      <c r="I7" s="25">
        <f>сентябрь!AN7+октябрь!AN7+ноябрь!AN7+декабрь!AN7+январь!AN7+февраль!AN7+март!AN7+апрель!AN7+май!AN7</f>
        <v>0</v>
      </c>
      <c r="J7" s="25">
        <f>сентябрь!AO7+октябрь!AO7+ноябрь!AO7+декабрь!AO7+январь!AO7+февраль!AO7+март!AO7+апрель!AO7+май!AO7</f>
        <v>4</v>
      </c>
      <c r="K7" s="25">
        <f>сентябрь!AP7+октябрь!AP7+ноябрь!AP7+декабрь!AP7+январь!AP7+февраль!AP7+март!AP7+апрель!AP7+май!AP7</f>
        <v>0</v>
      </c>
      <c r="L7" s="25">
        <f>сентябрь!AQ7+октябрь!AQ7+ноябрь!AQ7+декабрь!AQ7+январь!AQ7+февраль!AQ7+март!AQ7+апрель!AQ7+май!AQ7</f>
        <v>0</v>
      </c>
      <c r="M7" s="25">
        <f>сентябрь!AR7+октябрь!AR7+ноябрь!AR7+декабрь!AR7+январь!AR7+февраль!AR7+март!AR7+апрель!AR7+май!AR7</f>
        <v>0</v>
      </c>
      <c r="N7" s="25">
        <f>сентябрь!AS7+октябрь!AS7+ноябрь!AS7+декабрь!AS7+январь!AS7+февраль!AS7+март!AS7+апрель!AS7+май!AS7</f>
        <v>0</v>
      </c>
      <c r="O7" s="25">
        <f>сентябрь!AT7+октябрь!AT7+ноябрь!AT7+декабрь!AT7+январь!AT7+февраль!AT7+март!AT7+апрель!AT7+май!AT7</f>
        <v>6</v>
      </c>
      <c r="P7" s="25">
        <f>сентябрь!AU7+октябрь!AU7+ноябрь!AU7+декабрь!AU7+январь!AU7+февраль!AU7+март!AU7+апрель!AU7+май!AU7</f>
        <v>0</v>
      </c>
      <c r="Q7" s="26">
        <f t="shared" si="0"/>
        <v>31</v>
      </c>
    </row>
    <row r="8" spans="1:17">
      <c r="A8" s="34" t="s">
        <v>7</v>
      </c>
      <c r="B8" s="35">
        <f>сентябрь!AG8+октябрь!AG8+ноябрь!AG8+декабрь!AG8+январь!AG8+февраль!AG8+март!AG8+апрель!AG8+май!AG8</f>
        <v>11</v>
      </c>
      <c r="C8" s="35">
        <f>сентябрь!AH8+октябрь!AH8+ноябрь!AH8+декабрь!AH8+январь!AH8+февраль!AH8+март!AH8+апрель!AH8+май!AH8</f>
        <v>0</v>
      </c>
      <c r="D8" s="35">
        <f>сентябрь!AI8+октябрь!AI8+ноябрь!AI8+декабрь!AI8+январь!AI8+февраль!AI8+март!AI8+апрель!AI8+май!AI8</f>
        <v>10</v>
      </c>
      <c r="E8" s="35">
        <f>сентябрь!AJ8+октябрь!AJ8+ноябрь!AJ8+декабрь!AJ8+январь!AJ8+февраль!AJ8+март!AJ8+апрель!AJ8+май!AJ8</f>
        <v>0</v>
      </c>
      <c r="F8" s="35">
        <f>сентябрь!AK8+октябрь!AK8+ноябрь!AK8+декабрь!AK8+январь!AK8+февраль!AK8+март!AK8+апрель!AK8+май!AK8</f>
        <v>0</v>
      </c>
      <c r="G8" s="35">
        <f>сентябрь!AL8+октябрь!AL8+ноябрь!AL8+декабрь!AL8+январь!AL8+февраль!AL8+март!AL8+апрель!AL8+май!AL8</f>
        <v>0</v>
      </c>
      <c r="H8" s="35">
        <f>сентябрь!AM8+октябрь!AM8+ноябрь!AM8+декабрь!AM8+январь!AM8+февраль!AM8+март!AM8+апрель!AM8+май!AM8</f>
        <v>0</v>
      </c>
      <c r="I8" s="35">
        <f>сентябрь!AN8+октябрь!AN8+ноябрь!AN8+декабрь!AN8+январь!AN8+февраль!AN8+март!AN8+апрель!AN8+май!AN8</f>
        <v>0</v>
      </c>
      <c r="J8" s="35">
        <f>сентябрь!AO8+октябрь!AO8+ноябрь!AO8+декабрь!AO8+январь!AO8+февраль!AO8+март!AO8+апрель!AO8+май!AO8</f>
        <v>4</v>
      </c>
      <c r="K8" s="35">
        <f>сентябрь!AP8+октябрь!AP8+ноябрь!AP8+декабрь!AP8+январь!AP8+февраль!AP8+март!AP8+апрель!AP8+май!AP8</f>
        <v>0</v>
      </c>
      <c r="L8" s="35">
        <f>сентябрь!AQ8+октябрь!AQ8+ноябрь!AQ8+декабрь!AQ8+январь!AQ8+февраль!AQ8+март!AQ8+апрель!AQ8+май!AQ8</f>
        <v>0</v>
      </c>
      <c r="M8" s="35">
        <f>сентябрь!AR8+октябрь!AR8+ноябрь!AR8+декабрь!AR8+январь!AR8+февраль!AR8+март!AR8+апрель!AR8+май!AR8</f>
        <v>0</v>
      </c>
      <c r="N8" s="35">
        <f>сентябрь!AS8+октябрь!AS8+ноябрь!AS8+декабрь!AS8+январь!AS8+февраль!AS8+март!AS8+апрель!AS8+май!AS8</f>
        <v>0</v>
      </c>
      <c r="O8" s="35">
        <f>сентябрь!AT8+октябрь!AT8+ноябрь!AT8+декабрь!AT8+январь!AT8+февраль!AT8+март!AT8+апрель!AT8+май!AT8</f>
        <v>6</v>
      </c>
      <c r="P8" s="35">
        <f>сентябрь!AU8+октябрь!AU8+ноябрь!AU8+декабрь!AU8+январь!AU8+февраль!AU8+март!AU8+апрель!AU8+май!AU8</f>
        <v>0</v>
      </c>
      <c r="Q8" s="36">
        <f t="shared" si="0"/>
        <v>31</v>
      </c>
    </row>
    <row r="9" spans="1:17">
      <c r="A9" s="34" t="s">
        <v>8</v>
      </c>
      <c r="B9" s="35">
        <f>сентябрь!AG9+октябрь!AG9+ноябрь!AG9+декабрь!AG9+январь!AG9+февраль!AG9+март!AG9+апрель!AG9+май!AG9</f>
        <v>8</v>
      </c>
      <c r="C9" s="35">
        <f>сентябрь!AH9+октябрь!AH9+ноябрь!AH9+декабрь!AH9+январь!AH9+февраль!AH9+март!AH9+апрель!AH9+май!AH9</f>
        <v>0</v>
      </c>
      <c r="D9" s="35">
        <f>сентябрь!AI9+октябрь!AI9+ноябрь!AI9+декабрь!AI9+январь!AI9+февраль!AI9+март!AI9+апрель!AI9+май!AI9</f>
        <v>9</v>
      </c>
      <c r="E9" s="35">
        <f>сентябрь!AJ9+октябрь!AJ9+ноябрь!AJ9+декабрь!AJ9+январь!AJ9+февраль!AJ9+март!AJ9+апрель!AJ9+май!AJ9</f>
        <v>0</v>
      </c>
      <c r="F9" s="35">
        <f>сентябрь!AK9+октябрь!AK9+ноябрь!AK9+декабрь!AK9+январь!AK9+февраль!AK9+март!AK9+апрель!AK9+май!AK9</f>
        <v>0</v>
      </c>
      <c r="G9" s="35">
        <f>сентябрь!AL9+октябрь!AL9+ноябрь!AL9+декабрь!AL9+январь!AL9+февраль!AL9+март!AL9+апрель!AL9+май!AL9</f>
        <v>0</v>
      </c>
      <c r="H9" s="35">
        <f>сентябрь!AM9+октябрь!AM9+ноябрь!AM9+декабрь!AM9+январь!AM9+февраль!AM9+март!AM9+апрель!AM9+май!AM9</f>
        <v>0</v>
      </c>
      <c r="I9" s="35">
        <f>сентябрь!AN9+октябрь!AN9+ноябрь!AN9+декабрь!AN9+январь!AN9+февраль!AN9+март!AN9+апрель!AN9+май!AN9</f>
        <v>0</v>
      </c>
      <c r="J9" s="35">
        <f>сентябрь!AO9+октябрь!AO9+ноябрь!AO9+декабрь!AO9+январь!AO9+февраль!AO9+март!AO9+апрель!AO9+май!AO9</f>
        <v>3</v>
      </c>
      <c r="K9" s="35">
        <f>сентябрь!AP9+октябрь!AP9+ноябрь!AP9+декабрь!AP9+январь!AP9+февраль!AP9+март!AP9+апрель!AP9+май!AP9</f>
        <v>0</v>
      </c>
      <c r="L9" s="35">
        <f>сентябрь!AQ9+октябрь!AQ9+ноябрь!AQ9+декабрь!AQ9+январь!AQ9+февраль!AQ9+март!AQ9+апрель!AQ9+май!AQ9</f>
        <v>0</v>
      </c>
      <c r="M9" s="35">
        <f>сентябрь!AR9+октябрь!AR9+ноябрь!AR9+декабрь!AR9+январь!AR9+февраль!AR9+март!AR9+апрель!AR9+май!AR9</f>
        <v>0</v>
      </c>
      <c r="N9" s="35">
        <f>сентябрь!AS9+октябрь!AS9+ноябрь!AS9+декабрь!AS9+январь!AS9+февраль!AS9+март!AS9+апрель!AS9+май!AS9</f>
        <v>0</v>
      </c>
      <c r="O9" s="35">
        <f>сентябрь!AT9+октябрь!AT9+ноябрь!AT9+декабрь!AT9+январь!AT9+февраль!AT9+март!AT9+апрель!AT9+май!AT9</f>
        <v>8</v>
      </c>
      <c r="P9" s="35">
        <f>сентябрь!AU9+октябрь!AU9+ноябрь!AU9+декабрь!AU9+январь!AU9+февраль!AU9+март!AU9+апрель!AU9+май!AU9</f>
        <v>0</v>
      </c>
      <c r="Q9" s="36">
        <f t="shared" si="0"/>
        <v>28</v>
      </c>
    </row>
    <row r="10" spans="1:17">
      <c r="A10" s="34" t="s">
        <v>9</v>
      </c>
      <c r="B10" s="35">
        <f>сентябрь!AG10+октябрь!AG10+ноябрь!AG10+декабрь!AG10+январь!AG10+февраль!AG10+март!AG10+апрель!AG10+май!AG10</f>
        <v>7</v>
      </c>
      <c r="C10" s="35">
        <f>сентябрь!AH10+октябрь!AH10+ноябрь!AH10+декабрь!AH10+январь!AH10+февраль!AH10+март!AH10+апрель!AH10+май!AH10</f>
        <v>0</v>
      </c>
      <c r="D10" s="35">
        <f>сентябрь!AI10+октябрь!AI10+ноябрь!AI10+декабрь!AI10+январь!AI10+февраль!AI10+март!AI10+апрель!AI10+май!AI10</f>
        <v>8</v>
      </c>
      <c r="E10" s="35">
        <f>сентябрь!AJ10+октябрь!AJ10+ноябрь!AJ10+декабрь!AJ10+январь!AJ10+февраль!AJ10+март!AJ10+апрель!AJ10+май!AJ10</f>
        <v>0</v>
      </c>
      <c r="F10" s="35">
        <f>сентябрь!AK10+октябрь!AK10+ноябрь!AK10+декабрь!AK10+январь!AK10+февраль!AK10+март!AK10+апрель!AK10+май!AK10</f>
        <v>0</v>
      </c>
      <c r="G10" s="35">
        <f>сентябрь!AL10+октябрь!AL10+ноябрь!AL10+декабрь!AL10+январь!AL10+февраль!AL10+март!AL10+апрель!AL10+май!AL10</f>
        <v>0</v>
      </c>
      <c r="H10" s="35">
        <f>сентябрь!AM10+октябрь!AM10+ноябрь!AM10+декабрь!AM10+январь!AM10+февраль!AM10+март!AM10+апрель!AM10+май!AM10</f>
        <v>0</v>
      </c>
      <c r="I10" s="35">
        <f>сентябрь!AN10+октябрь!AN10+ноябрь!AN10+декабрь!AN10+январь!AN10+февраль!AN10+март!AN10+апрель!AN10+май!AN10</f>
        <v>0</v>
      </c>
      <c r="J10" s="35">
        <f>сентябрь!AO10+октябрь!AO10+ноябрь!AO10+декабрь!AO10+январь!AO10+февраль!AO10+март!AO10+апрель!AO10+май!AO10</f>
        <v>2</v>
      </c>
      <c r="K10" s="35">
        <f>сентябрь!AP10+октябрь!AP10+ноябрь!AP10+декабрь!AP10+январь!AP10+февраль!AP10+март!AP10+апрель!AP10+май!AP10</f>
        <v>0</v>
      </c>
      <c r="L10" s="35">
        <f>сентябрь!AQ10+октябрь!AQ10+ноябрь!AQ10+декабрь!AQ10+январь!AQ10+февраль!AQ10+март!AQ10+апрель!AQ10+май!AQ10</f>
        <v>0</v>
      </c>
      <c r="M10" s="35">
        <f>сентябрь!AR10+октябрь!AR10+ноябрь!AR10+декабрь!AR10+январь!AR10+февраль!AR10+март!AR10+апрель!AR10+май!AR10</f>
        <v>0</v>
      </c>
      <c r="N10" s="35">
        <f>сентябрь!AS10+октябрь!AS10+ноябрь!AS10+декабрь!AS10+январь!AS10+февраль!AS10+март!AS10+апрель!AS10+май!AS10</f>
        <v>0</v>
      </c>
      <c r="O10" s="35">
        <f>сентябрь!AT10+октябрь!AT10+ноябрь!AT10+декабрь!AT10+январь!AT10+февраль!AT10+март!AT10+апрель!AT10+май!AT10</f>
        <v>8</v>
      </c>
      <c r="P10" s="35">
        <f>сентябрь!AU10+октябрь!AU10+ноябрь!AU10+декабрь!AU10+январь!AU10+февраль!AU10+март!AU10+апрель!AU10+май!AU10</f>
        <v>0</v>
      </c>
      <c r="Q10" s="36">
        <f t="shared" si="0"/>
        <v>25</v>
      </c>
    </row>
    <row r="11" spans="1:17">
      <c r="A11" s="24" t="s">
        <v>10</v>
      </c>
      <c r="B11" s="25">
        <f>сентябрь!AG11+октябрь!AG11+ноябрь!AG11+декабрь!AG11+январь!AG11+февраль!AG11+март!AG11+апрель!AG11+май!AG11</f>
        <v>9</v>
      </c>
      <c r="C11" s="25">
        <f>сентябрь!AH11+октябрь!AH11+ноябрь!AH11+декабрь!AH11+январь!AH11+февраль!AH11+март!AH11+апрель!AH11+май!AH11</f>
        <v>0</v>
      </c>
      <c r="D11" s="25">
        <f>сентябрь!AI11+октябрь!AI11+ноябрь!AI11+декабрь!AI11+январь!AI11+февраль!AI11+март!AI11+апрель!AI11+май!AI11</f>
        <v>9</v>
      </c>
      <c r="E11" s="25">
        <f>сентябрь!AJ11+октябрь!AJ11+ноябрь!AJ11+декабрь!AJ11+январь!AJ11+февраль!AJ11+март!AJ11+апрель!AJ11+май!AJ11</f>
        <v>0</v>
      </c>
      <c r="F11" s="25">
        <f>сентябрь!AK11+октябрь!AK11+ноябрь!AK11+декабрь!AK11+январь!AK11+февраль!AK11+март!AK11+апрель!AK11+май!AK11</f>
        <v>0</v>
      </c>
      <c r="G11" s="25">
        <f>сентябрь!AL11+октябрь!AL11+ноябрь!AL11+декабрь!AL11+январь!AL11+февраль!AL11+март!AL11+апрель!AL11+май!AL11</f>
        <v>0</v>
      </c>
      <c r="H11" s="25">
        <f>сентябрь!AM11+октябрь!AM11+ноябрь!AM11+декабрь!AM11+январь!AM11+февраль!AM11+март!AM11+апрель!AM11+май!AM11</f>
        <v>0</v>
      </c>
      <c r="I11" s="25">
        <f>сентябрь!AN11+октябрь!AN11+ноябрь!AN11+декабрь!AN11+январь!AN11+февраль!AN11+март!AN11+апрель!AN11+май!AN11</f>
        <v>0</v>
      </c>
      <c r="J11" s="25">
        <f>сентябрь!AO11+октябрь!AO11+ноябрь!AO11+декабрь!AO11+январь!AO11+февраль!AO11+март!AO11+апрель!AO11+май!AO11</f>
        <v>0</v>
      </c>
      <c r="K11" s="25">
        <f>сентябрь!AP11+октябрь!AP11+ноябрь!AP11+декабрь!AP11+январь!AP11+февраль!AP11+март!AP11+апрель!AP11+май!AP11</f>
        <v>0</v>
      </c>
      <c r="L11" s="25">
        <f>сентябрь!AQ11+октябрь!AQ11+ноябрь!AQ11+декабрь!AQ11+январь!AQ11+февраль!AQ11+март!AQ11+апрель!AQ11+май!AQ11</f>
        <v>4</v>
      </c>
      <c r="M11" s="25">
        <f>сентябрь!AR11+октябрь!AR11+ноябрь!AR11+декабрь!AR11+январь!AR11+февраль!AR11+март!AR11+апрель!AR11+май!AR11</f>
        <v>0</v>
      </c>
      <c r="N11" s="25">
        <f>сентябрь!AS11+октябрь!AS11+ноябрь!AS11+декабрь!AS11+январь!AS11+февраль!AS11+март!AS11+апрель!AS11+май!AS11</f>
        <v>0</v>
      </c>
      <c r="O11" s="25">
        <f>сентябрь!AT11+октябрь!AT11+ноябрь!AT11+декабрь!AT11+январь!AT11+февраль!AT11+март!AT11+апрель!AT11+май!AT11</f>
        <v>0</v>
      </c>
      <c r="P11" s="25">
        <f>сентябрь!AU11+октябрь!AU11+ноябрь!AU11+декабрь!AU11+январь!AU11+февраль!AU11+март!AU11+апрель!AU11+май!AU11</f>
        <v>0</v>
      </c>
      <c r="Q11" s="26">
        <f t="shared" si="0"/>
        <v>22</v>
      </c>
    </row>
    <row r="12" spans="1:17">
      <c r="A12" s="24" t="s">
        <v>11</v>
      </c>
      <c r="B12" s="25">
        <f>сентябрь!AG12+октябрь!AG12+ноябрь!AG12+декабрь!AG12+январь!AG12+февраль!AG12+март!AG12+апрель!AG12+май!AG12</f>
        <v>9</v>
      </c>
      <c r="C12" s="25">
        <f>сентябрь!AH12+октябрь!AH12+ноябрь!AH12+декабрь!AH12+январь!AH12+февраль!AH12+март!AH12+апрель!AH12+май!AH12</f>
        <v>0</v>
      </c>
      <c r="D12" s="25">
        <f>сентябрь!AI12+октябрь!AI12+ноябрь!AI12+декабрь!AI12+январь!AI12+февраль!AI12+март!AI12+апрель!AI12+май!AI12</f>
        <v>9</v>
      </c>
      <c r="E12" s="25">
        <f>сентябрь!AJ12+октябрь!AJ12+ноябрь!AJ12+декабрь!AJ12+январь!AJ12+февраль!AJ12+март!AJ12+апрель!AJ12+май!AJ12</f>
        <v>0</v>
      </c>
      <c r="F12" s="25">
        <f>сентябрь!AK12+октябрь!AK12+ноябрь!AK12+декабрь!AK12+январь!AK12+февраль!AK12+март!AK12+апрель!AK12+май!AK12</f>
        <v>0</v>
      </c>
      <c r="G12" s="25">
        <f>сентябрь!AL12+октябрь!AL12+ноябрь!AL12+декабрь!AL12+январь!AL12+февраль!AL12+март!AL12+апрель!AL12+май!AL12</f>
        <v>0</v>
      </c>
      <c r="H12" s="25">
        <f>сентябрь!AM12+октябрь!AM12+ноябрь!AM12+декабрь!AM12+январь!AM12+февраль!AM12+март!AM12+апрель!AM12+май!AM12</f>
        <v>0</v>
      </c>
      <c r="I12" s="25">
        <f>сентябрь!AN12+октябрь!AN12+ноябрь!AN12+декабрь!AN12+январь!AN12+февраль!AN12+март!AN12+апрель!AN12+май!AN12</f>
        <v>3</v>
      </c>
      <c r="J12" s="25">
        <f>сентябрь!AO12+октябрь!AO12+ноябрь!AO12+декабрь!AO12+январь!AO12+февраль!AO12+март!AO12+апрель!AO12+май!AO12</f>
        <v>0</v>
      </c>
      <c r="K12" s="25">
        <f>сентябрь!AP12+октябрь!AP12+ноябрь!AP12+декабрь!AP12+январь!AP12+февраль!AP12+март!AP12+апрель!AP12+май!AP12</f>
        <v>0</v>
      </c>
      <c r="L12" s="25">
        <f>сентябрь!AQ12+октябрь!AQ12+ноябрь!AQ12+декабрь!AQ12+январь!AQ12+февраль!AQ12+март!AQ12+апрель!AQ12+май!AQ12</f>
        <v>5</v>
      </c>
      <c r="M12" s="25">
        <f>сентябрь!AR12+октябрь!AR12+ноябрь!AR12+декабрь!AR12+январь!AR12+февраль!AR12+март!AR12+апрель!AR12+май!AR12</f>
        <v>0</v>
      </c>
      <c r="N12" s="25">
        <f>сентябрь!AS12+октябрь!AS12+ноябрь!AS12+декабрь!AS12+январь!AS12+февраль!AS12+март!AS12+апрель!AS12+май!AS12</f>
        <v>0</v>
      </c>
      <c r="O12" s="25">
        <f>сентябрь!AT12+октябрь!AT12+ноябрь!AT12+декабрь!AT12+январь!AT12+февраль!AT12+март!AT12+апрель!AT12+май!AT12</f>
        <v>2</v>
      </c>
      <c r="P12" s="25">
        <f>сентябрь!AU12+октябрь!AU12+ноябрь!AU12+декабрь!AU12+январь!AU12+февраль!AU12+март!AU12+апрель!AU12+май!AU12</f>
        <v>0</v>
      </c>
      <c r="Q12" s="26">
        <f t="shared" si="0"/>
        <v>28</v>
      </c>
    </row>
    <row r="13" spans="1:17">
      <c r="A13" s="24" t="s">
        <v>12</v>
      </c>
      <c r="B13" s="25">
        <f>сентябрь!AG13+октябрь!AG13+ноябрь!AG13+декабрь!AG13+январь!AG13+февраль!AG13+март!AG13+апрель!AG13+май!AG13</f>
        <v>12</v>
      </c>
      <c r="C13" s="25">
        <f>сентябрь!AH13+октябрь!AH13+ноябрь!AH13+декабрь!AH13+январь!AH13+февраль!AH13+март!AH13+апрель!AH13+май!AH13</f>
        <v>0</v>
      </c>
      <c r="D13" s="25">
        <f>сентябрь!AI13+октябрь!AI13+ноябрь!AI13+декабрь!AI13+январь!AI13+февраль!AI13+март!AI13+апрель!AI13+май!AI13</f>
        <v>8</v>
      </c>
      <c r="E13" s="25">
        <f>сентябрь!AJ13+октябрь!AJ13+ноябрь!AJ13+декабрь!AJ13+январь!AJ13+февраль!AJ13+март!AJ13+апрель!AJ13+май!AJ13</f>
        <v>0</v>
      </c>
      <c r="F13" s="25">
        <f>сентябрь!AK13+октябрь!AK13+ноябрь!AK13+декабрь!AK13+январь!AK13+февраль!AK13+март!AK13+апрель!AK13+май!AK13</f>
        <v>0</v>
      </c>
      <c r="G13" s="25">
        <f>сентябрь!AL13+октябрь!AL13+ноябрь!AL13+декабрь!AL13+январь!AL13+февраль!AL13+март!AL13+апрель!AL13+май!AL13</f>
        <v>0</v>
      </c>
      <c r="H13" s="25">
        <f>сентябрь!AM13+октябрь!AM13+ноябрь!AM13+декабрь!AM13+январь!AM13+февраль!AM13+март!AM13+апрель!AM13+май!AM13</f>
        <v>0</v>
      </c>
      <c r="I13" s="25">
        <f>сентябрь!AN13+октябрь!AN13+ноябрь!AN13+декабрь!AN13+январь!AN13+февраль!AN13+март!AN13+апрель!AN13+май!AN13</f>
        <v>3</v>
      </c>
      <c r="J13" s="25">
        <f>сентябрь!AO13+октябрь!AO13+ноябрь!AO13+декабрь!AO13+январь!AO13+февраль!AO13+март!AO13+апрель!AO13+май!AO13</f>
        <v>0</v>
      </c>
      <c r="K13" s="25">
        <f>сентябрь!AP13+октябрь!AP13+ноябрь!AP13+декабрь!AP13+январь!AP13+февраль!AP13+март!AP13+апрель!AP13+май!AP13</f>
        <v>0</v>
      </c>
      <c r="L13" s="25">
        <f>сентябрь!AQ13+октябрь!AQ13+ноябрь!AQ13+декабрь!AQ13+январь!AQ13+февраль!AQ13+март!AQ13+апрель!AQ13+май!AQ13</f>
        <v>5</v>
      </c>
      <c r="M13" s="25">
        <f>сентябрь!AR13+октябрь!AR13+ноябрь!AR13+декабрь!AR13+январь!AR13+февраль!AR13+март!AR13+апрель!AR13+май!AR13</f>
        <v>0</v>
      </c>
      <c r="N13" s="25">
        <f>сентябрь!AS13+октябрь!AS13+ноябрь!AS13+декабрь!AS13+январь!AS13+февраль!AS13+март!AS13+апрель!AS13+май!AS13</f>
        <v>0</v>
      </c>
      <c r="O13" s="25">
        <f>сентябрь!AT13+октябрь!AT13+ноябрь!AT13+декабрь!AT13+январь!AT13+февраль!AT13+март!AT13+апрель!AT13+май!AT13</f>
        <v>2</v>
      </c>
      <c r="P13" s="25">
        <f>сентябрь!AU13+октябрь!AU13+ноябрь!AU13+декабрь!AU13+январь!AU13+февраль!AU13+март!AU13+апрель!AU13+май!AU13</f>
        <v>0</v>
      </c>
      <c r="Q13" s="26">
        <f t="shared" si="0"/>
        <v>30</v>
      </c>
    </row>
    <row r="14" spans="1:17">
      <c r="A14" s="34" t="s">
        <v>13</v>
      </c>
      <c r="B14" s="35">
        <f>сентябрь!AG14+октябрь!AG14+ноябрь!AG14+декабрь!AG14+январь!AG14+февраль!AG14+март!AG14+апрель!AG14+май!AG14</f>
        <v>0</v>
      </c>
      <c r="C14" s="35">
        <f>сентябрь!AH14+октябрь!AH14+ноябрь!AH14+декабрь!AH14+январь!AH14+февраль!AH14+март!AH14+апрель!AH14+май!AH14</f>
        <v>0</v>
      </c>
      <c r="D14" s="35">
        <f>сентябрь!AI14+октябрь!AI14+ноябрь!AI14+декабрь!AI14+январь!AI14+февраль!AI14+март!AI14+апрель!AI14+май!AI14</f>
        <v>1</v>
      </c>
      <c r="E14" s="35">
        <f>сентябрь!AJ14+октябрь!AJ14+ноябрь!AJ14+декабрь!AJ14+январь!AJ14+февраль!AJ14+март!AJ14+апрель!AJ14+май!AJ14</f>
        <v>0</v>
      </c>
      <c r="F14" s="35">
        <f>сентябрь!AK14+октябрь!AK14+ноябрь!AK14+декабрь!AK14+январь!AK14+февраль!AK14+март!AK14+апрель!AK14+май!AK14</f>
        <v>0</v>
      </c>
      <c r="G14" s="35">
        <f>сентябрь!AL14+октябрь!AL14+ноябрь!AL14+декабрь!AL14+январь!AL14+февраль!AL14+март!AL14+апрель!AL14+май!AL14</f>
        <v>0</v>
      </c>
      <c r="H14" s="35">
        <f>сентябрь!AM14+октябрь!AM14+ноябрь!AM14+декабрь!AM14+январь!AM14+февраль!AM14+март!AM14+апрель!AM14+май!AM14</f>
        <v>0</v>
      </c>
      <c r="I14" s="35">
        <f>сентябрь!AN14+октябрь!AN14+ноябрь!AN14+декабрь!AN14+январь!AN14+февраль!AN14+март!AN14+апрель!AN14+май!AN14</f>
        <v>3</v>
      </c>
      <c r="J14" s="35">
        <f>сентябрь!AO14+октябрь!AO14+ноябрь!AO14+декабрь!AO14+январь!AO14+февраль!AO14+март!AO14+апрель!AO14+май!AO14</f>
        <v>0</v>
      </c>
      <c r="K14" s="35">
        <f>сентябрь!AP14+октябрь!AP14+ноябрь!AP14+декабрь!AP14+январь!AP14+февраль!AP14+март!AP14+апрель!AP14+май!AP14</f>
        <v>0</v>
      </c>
      <c r="L14" s="35">
        <f>сентябрь!AQ14+октябрь!AQ14+ноябрь!AQ14+декабрь!AQ14+январь!AQ14+февраль!AQ14+март!AQ14+апрель!AQ14+май!AQ14</f>
        <v>1</v>
      </c>
      <c r="M14" s="35">
        <f>сентябрь!AR14+октябрь!AR14+ноябрь!AR14+декабрь!AR14+январь!AR14+февраль!AR14+март!AR14+апрель!AR14+май!AR14</f>
        <v>0</v>
      </c>
      <c r="N14" s="35">
        <f>сентябрь!AS14+октябрь!AS14+ноябрь!AS14+декабрь!AS14+январь!AS14+февраль!AS14+март!AS14+апрель!AS14+май!AS14</f>
        <v>0</v>
      </c>
      <c r="O14" s="35">
        <f>сентябрь!AT14+октябрь!AT14+ноябрь!AT14+декабрь!AT14+январь!AT14+февраль!AT14+март!AT14+апрель!AT14+май!AT14</f>
        <v>0</v>
      </c>
      <c r="P14" s="35">
        <f>сентябрь!AU14+октябрь!AU14+ноябрь!AU14+декабрь!AU14+январь!AU14+февраль!AU14+март!AU14+апрель!AU14+май!AU14</f>
        <v>0</v>
      </c>
      <c r="Q14" s="36">
        <f t="shared" si="0"/>
        <v>5</v>
      </c>
    </row>
    <row r="15" spans="1:17">
      <c r="A15" s="34" t="s">
        <v>14</v>
      </c>
      <c r="B15" s="35">
        <f>сентябрь!AG15+октябрь!AG15+ноябрь!AG15+декабрь!AG15+январь!AG15+февраль!AG15+март!AG15+апрель!AG15+май!AG15</f>
        <v>10</v>
      </c>
      <c r="C15" s="35">
        <f>сентябрь!AH15+октябрь!AH15+ноябрь!AH15+декабрь!AH15+январь!AH15+февраль!AH15+март!AH15+апрель!AH15+май!AH15</f>
        <v>0</v>
      </c>
      <c r="D15" s="35">
        <f>сентябрь!AI15+октябрь!AI15+ноябрь!AI15+декабрь!AI15+январь!AI15+февраль!AI15+март!AI15+апрель!AI15+май!AI15</f>
        <v>0</v>
      </c>
      <c r="E15" s="35">
        <f>сентябрь!AJ15+октябрь!AJ15+ноябрь!AJ15+декабрь!AJ15+январь!AJ15+февраль!AJ15+март!AJ15+апрель!AJ15+май!AJ15</f>
        <v>0</v>
      </c>
      <c r="F15" s="35">
        <f>сентябрь!AK15+октябрь!AK15+ноябрь!AK15+декабрь!AK15+январь!AK15+февраль!AK15+март!AK15+апрель!AK15+май!AK15</f>
        <v>0</v>
      </c>
      <c r="G15" s="35">
        <f>сентябрь!AL15+октябрь!AL15+ноябрь!AL15+декабрь!AL15+январь!AL15+февраль!AL15+март!AL15+апрель!AL15+май!AL15</f>
        <v>0</v>
      </c>
      <c r="H15" s="35">
        <f>сентябрь!AM15+октябрь!AM15+ноябрь!AM15+декабрь!AM15+январь!AM15+февраль!AM15+март!AM15+апрель!AM15+май!AM15</f>
        <v>0</v>
      </c>
      <c r="I15" s="35">
        <f>сентябрь!AN15+октябрь!AN15+ноябрь!AN15+декабрь!AN15+январь!AN15+февраль!AN15+март!AN15+апрель!AN15+май!AN15</f>
        <v>1</v>
      </c>
      <c r="J15" s="35">
        <f>сентябрь!AO15+октябрь!AO15+ноябрь!AO15+декабрь!AO15+январь!AO15+февраль!AO15+март!AO15+апрель!AO15+май!AO15</f>
        <v>0</v>
      </c>
      <c r="K15" s="35">
        <f>сентябрь!AP15+октябрь!AP15+ноябрь!AP15+декабрь!AP15+январь!AP15+февраль!AP15+март!AP15+апрель!AP15+май!AP15</f>
        <v>0</v>
      </c>
      <c r="L15" s="35">
        <f>сентябрь!AQ15+октябрь!AQ15+ноябрь!AQ15+декабрь!AQ15+январь!AQ15+февраль!AQ15+март!AQ15+апрель!AQ15+май!AQ15</f>
        <v>4</v>
      </c>
      <c r="M15" s="35">
        <f>сентябрь!AR15+октябрь!AR15+ноябрь!AR15+декабрь!AR15+январь!AR15+февраль!AR15+март!AR15+апрель!AR15+май!AR15</f>
        <v>0</v>
      </c>
      <c r="N15" s="35">
        <f>сентябрь!AS15+октябрь!AS15+ноябрь!AS15+декабрь!AS15+январь!AS15+февраль!AS15+март!AS15+апрель!AS15+май!AS15</f>
        <v>0</v>
      </c>
      <c r="O15" s="35">
        <f>сентябрь!AT15+октябрь!AT15+ноябрь!AT15+декабрь!AT15+январь!AT15+февраль!AT15+март!AT15+апрель!AT15+май!AT15</f>
        <v>2</v>
      </c>
      <c r="P15" s="35">
        <f>сентябрь!AU15+октябрь!AU15+ноябрь!AU15+декабрь!AU15+январь!AU15+февраль!AU15+март!AU15+апрель!AU15+май!AU15</f>
        <v>2</v>
      </c>
      <c r="Q15" s="36">
        <f t="shared" si="0"/>
        <v>19</v>
      </c>
    </row>
    <row r="16" spans="1:17">
      <c r="A16" s="34" t="s">
        <v>70</v>
      </c>
      <c r="B16" s="35">
        <f>сентябрь!AG16+октябрь!AG16+ноябрь!AG16+декабрь!AG16+январь!AG16+февраль!AG16+март!AG16+апрель!AG16+май!AG16</f>
        <v>9</v>
      </c>
      <c r="C16" s="35">
        <f>сентябрь!AH16+октябрь!AH16+ноябрь!AH16+декабрь!AH16+январь!AH16+февраль!AH16+март!AH16+апрель!AH16+май!AH16</f>
        <v>0</v>
      </c>
      <c r="D16" s="35">
        <f>сентябрь!AI16+октябрь!AI16+ноябрь!AI16+декабрь!AI16+январь!AI16+февраль!AI16+март!AI16+апрель!AI16+май!AI16</f>
        <v>0</v>
      </c>
      <c r="E16" s="35">
        <f>сентябрь!AJ16+октябрь!AJ16+ноябрь!AJ16+декабрь!AJ16+январь!AJ16+февраль!AJ16+март!AJ16+апрель!AJ16+май!AJ16</f>
        <v>0</v>
      </c>
      <c r="F16" s="35">
        <f>сентябрь!AK16+октябрь!AK16+ноябрь!AK16+декабрь!AK16+январь!AK16+февраль!AK16+март!AK16+апрель!AK16+май!AK16</f>
        <v>0</v>
      </c>
      <c r="G16" s="35">
        <f>сентябрь!AL16+октябрь!AL16+ноябрь!AL16+декабрь!AL16+январь!AL16+февраль!AL16+март!AL16+апрель!AL16+май!AL16</f>
        <v>0</v>
      </c>
      <c r="H16" s="35">
        <f>сентябрь!AM16+октябрь!AM16+ноябрь!AM16+декабрь!AM16+январь!AM16+февраль!AM16+март!AM16+апрель!AM16+май!AM16</f>
        <v>0</v>
      </c>
      <c r="I16" s="35">
        <f>сентябрь!AN16+октябрь!AN16+ноябрь!AN16+декабрь!AN16+январь!AN16+февраль!AN16+март!AN16+апрель!AN16+май!AN16</f>
        <v>1</v>
      </c>
      <c r="J16" s="35">
        <f>сентябрь!AO16+октябрь!AO16+ноябрь!AO16+декабрь!AO16+январь!AO16+февраль!AO16+март!AO16+апрель!AO16+май!AO16</f>
        <v>0</v>
      </c>
      <c r="K16" s="35">
        <f>сентябрь!AP16+октябрь!AP16+ноябрь!AP16+декабрь!AP16+январь!AP16+февраль!AP16+март!AP16+апрель!AP16+май!AP16</f>
        <v>0</v>
      </c>
      <c r="L16" s="35">
        <f>сентябрь!AQ16+октябрь!AQ16+ноябрь!AQ16+декабрь!AQ16+январь!AQ16+февраль!AQ16+март!AQ16+апрель!AQ16+май!AQ16</f>
        <v>4</v>
      </c>
      <c r="M16" s="35">
        <f>сентябрь!AR16+октябрь!AR16+ноябрь!AR16+декабрь!AR16+январь!AR16+февраль!AR16+март!AR16+апрель!AR16+май!AR16</f>
        <v>0</v>
      </c>
      <c r="N16" s="35">
        <f>сентябрь!AS16+октябрь!AS16+ноябрь!AS16+декабрь!AS16+январь!AS16+февраль!AS16+март!AS16+апрель!AS16+май!AS16</f>
        <v>0</v>
      </c>
      <c r="O16" s="35">
        <f>сентябрь!AT16+октябрь!AT16+ноябрь!AT16+декабрь!AT16+январь!AT16+февраль!AT16+март!AT16+апрель!AT16+май!AT16</f>
        <v>0</v>
      </c>
      <c r="P16" s="35">
        <f>сентябрь!AU16+октябрь!AU16+ноябрь!AU16+декабрь!AU16+январь!AU16+февраль!AU16+март!AU16+апрель!AU16+май!AU16</f>
        <v>2</v>
      </c>
      <c r="Q16" s="36">
        <f t="shared" si="0"/>
        <v>16</v>
      </c>
    </row>
    <row r="17" spans="1:17">
      <c r="A17" s="24" t="s">
        <v>15</v>
      </c>
      <c r="B17" s="25">
        <f>сентябрь!AG17+октябрь!AG17+ноябрь!AG17+декабрь!AG17+январь!AG17+февраль!AG17+март!AG17+апрель!AG17+май!AG17</f>
        <v>10</v>
      </c>
      <c r="C17" s="25">
        <f>сентябрь!AH17+октябрь!AH17+ноябрь!AH17+декабрь!AH17+январь!AH17+февраль!AH17+март!AH17+апрель!AH17+май!AH17</f>
        <v>0</v>
      </c>
      <c r="D17" s="25">
        <f>сентябрь!AI17+октябрь!AI17+ноябрь!AI17+декабрь!AI17+январь!AI17+февраль!AI17+март!AI17+апрель!AI17+май!AI17</f>
        <v>0</v>
      </c>
      <c r="E17" s="25">
        <f>сентябрь!AJ17+октябрь!AJ17+ноябрь!AJ17+декабрь!AJ17+январь!AJ17+февраль!AJ17+март!AJ17+апрель!AJ17+май!AJ17</f>
        <v>0</v>
      </c>
      <c r="F17" s="25">
        <f>сентябрь!AK17+октябрь!AK17+ноябрь!AK17+декабрь!AK17+январь!AK17+февраль!AK17+март!AK17+апрель!AK17+май!AK17</f>
        <v>0</v>
      </c>
      <c r="G17" s="25">
        <f>сентябрь!AL17+октябрь!AL17+ноябрь!AL17+декабрь!AL17+январь!AL17+февраль!AL17+март!AL17+апрель!AL17+май!AL17</f>
        <v>0</v>
      </c>
      <c r="H17" s="25">
        <f>сентябрь!AM17+октябрь!AM17+ноябрь!AM17+декабрь!AM17+январь!AM17+февраль!AM17+март!AM17+апрель!AM17+май!AM17</f>
        <v>0</v>
      </c>
      <c r="I17" s="25">
        <f>сентябрь!AN17+октябрь!AN17+ноябрь!AN17+декабрь!AN17+январь!AN17+февраль!AN17+март!AN17+апрель!AN17+май!AN17</f>
        <v>2</v>
      </c>
      <c r="J17" s="25">
        <f>сентябрь!AO17+октябрь!AO17+ноябрь!AO17+декабрь!AO17+январь!AO17+февраль!AO17+март!AO17+апрель!AO17+май!AO17</f>
        <v>0</v>
      </c>
      <c r="K17" s="25">
        <f>сентябрь!AP17+октябрь!AP17+ноябрь!AP17+декабрь!AP17+январь!AP17+февраль!AP17+март!AP17+апрель!AP17+май!AP17</f>
        <v>0</v>
      </c>
      <c r="L17" s="25">
        <f>сентябрь!AQ17+октябрь!AQ17+ноябрь!AQ17+декабрь!AQ17+январь!AQ17+февраль!AQ17+март!AQ17+апрель!AQ17+май!AQ17</f>
        <v>6</v>
      </c>
      <c r="M17" s="25">
        <f>сентябрь!AR17+октябрь!AR17+ноябрь!AR17+декабрь!AR17+январь!AR17+февраль!AR17+март!AR17+апрель!AR17+май!AR17</f>
        <v>0</v>
      </c>
      <c r="N17" s="25">
        <f>сентябрь!AS17+октябрь!AS17+ноябрь!AS17+декабрь!AS17+январь!AS17+февраль!AS17+март!AS17+апрель!AS17+май!AS17</f>
        <v>0</v>
      </c>
      <c r="O17" s="25">
        <f>сентябрь!AT17+октябрь!AT17+ноябрь!AT17+декабрь!AT17+январь!AT17+февраль!AT17+март!AT17+апрель!AT17+май!AT17</f>
        <v>2</v>
      </c>
      <c r="P17" s="25">
        <f>сентябрь!AU17+октябрь!AU17+ноябрь!AU17+декабрь!AU17+январь!AU17+февраль!AU17+март!AU17+апрель!AU17+май!AU17</f>
        <v>0</v>
      </c>
      <c r="Q17" s="26">
        <f t="shared" si="0"/>
        <v>20</v>
      </c>
    </row>
    <row r="18" spans="1:17">
      <c r="A18" s="24" t="s">
        <v>16</v>
      </c>
      <c r="B18" s="25">
        <f>сентябрь!AG18+октябрь!AG18+ноябрь!AG18+декабрь!AG18+январь!AG18+февраль!AG18+март!AG18+апрель!AG18+май!AG18</f>
        <v>10</v>
      </c>
      <c r="C18" s="25">
        <f>сентябрь!AH18+октябрь!AH18+ноябрь!AH18+декабрь!AH18+январь!AH18+февраль!AH18+март!AH18+апрель!AH18+май!AH18</f>
        <v>0</v>
      </c>
      <c r="D18" s="25">
        <f>сентябрь!AI18+октябрь!AI18+ноябрь!AI18+декабрь!AI18+январь!AI18+февраль!AI18+март!AI18+апрель!AI18+май!AI18</f>
        <v>0</v>
      </c>
      <c r="E18" s="25">
        <f>сентябрь!AJ18+октябрь!AJ18+ноябрь!AJ18+декабрь!AJ18+январь!AJ18+февраль!AJ18+март!AJ18+апрель!AJ18+май!AJ18</f>
        <v>0</v>
      </c>
      <c r="F18" s="25">
        <f>сентябрь!AK18+октябрь!AK18+ноябрь!AK18+декабрь!AK18+январь!AK18+февраль!AK18+март!AK18+апрель!AK18+май!AK18</f>
        <v>0</v>
      </c>
      <c r="G18" s="25">
        <f>сентябрь!AL18+октябрь!AL18+ноябрь!AL18+декабрь!AL18+январь!AL18+февраль!AL18+март!AL18+апрель!AL18+май!AL18</f>
        <v>0</v>
      </c>
      <c r="H18" s="25">
        <f>сентябрь!AM18+октябрь!AM18+ноябрь!AM18+декабрь!AM18+январь!AM18+февраль!AM18+март!AM18+апрель!AM18+май!AM18</f>
        <v>0</v>
      </c>
      <c r="I18" s="25">
        <f>сентябрь!AN18+октябрь!AN18+ноябрь!AN18+декабрь!AN18+январь!AN18+февраль!AN18+март!AN18+апрель!AN18+май!AN18</f>
        <v>2</v>
      </c>
      <c r="J18" s="25">
        <f>сентябрь!AO18+октябрь!AO18+ноябрь!AO18+декабрь!AO18+январь!AO18+февраль!AO18+март!AO18+апрель!AO18+май!AO18</f>
        <v>0</v>
      </c>
      <c r="K18" s="25">
        <f>сентябрь!AP18+октябрь!AP18+ноябрь!AP18+декабрь!AP18+январь!AP18+февраль!AP18+март!AP18+апрель!AP18+май!AP18</f>
        <v>0</v>
      </c>
      <c r="L18" s="25">
        <f>сентябрь!AQ18+октябрь!AQ18+ноябрь!AQ18+декабрь!AQ18+январь!AQ18+февраль!AQ18+март!AQ18+апрель!AQ18+май!AQ18</f>
        <v>0</v>
      </c>
      <c r="M18" s="25">
        <f>сентябрь!AR18+октябрь!AR18+ноябрь!AR18+декабрь!AR18+январь!AR18+февраль!AR18+март!AR18+апрель!AR18+май!AR18</f>
        <v>1</v>
      </c>
      <c r="N18" s="25">
        <f>сентябрь!AS18+октябрь!AS18+ноябрь!AS18+декабрь!AS18+январь!AS18+февраль!AS18+март!AS18+апрель!AS18+май!AS18</f>
        <v>0</v>
      </c>
      <c r="O18" s="25">
        <f>сентябрь!AT18+октябрь!AT18+ноябрь!AT18+декабрь!AT18+январь!AT18+февраль!AT18+март!AT18+апрель!AT18+май!AT18</f>
        <v>2</v>
      </c>
      <c r="P18" s="25">
        <f>сентябрь!AU18+октябрь!AU18+ноябрь!AU18+декабрь!AU18+январь!AU18+февраль!AU18+март!AU18+апрель!AU18+май!AU18</f>
        <v>1</v>
      </c>
      <c r="Q18" s="26">
        <f t="shared" si="0"/>
        <v>16</v>
      </c>
    </row>
    <row r="19" spans="1:17">
      <c r="A19" s="34" t="s">
        <v>18</v>
      </c>
      <c r="B19" s="35">
        <f>сентябрь!AG19+октябрь!AG19+ноябрь!AG19+декабрь!AG19+январь!AG19+февраль!AG19+март!AG19+апрель!AG19+май!AG19</f>
        <v>8</v>
      </c>
      <c r="C19" s="35">
        <f>сентябрь!AH19+октябрь!AH19+ноябрь!AH19+декабрь!AH19+январь!AH19+февраль!AH19+март!AH19+апрель!AH19+май!AH19</f>
        <v>0</v>
      </c>
      <c r="D19" s="35">
        <f>сентябрь!AI19+октябрь!AI19+ноябрь!AI19+декабрь!AI19+январь!AI19+февраль!AI19+март!AI19+апрель!AI19+май!AI19</f>
        <v>0</v>
      </c>
      <c r="E19" s="35">
        <f>сентябрь!AJ19+октябрь!AJ19+ноябрь!AJ19+декабрь!AJ19+январь!AJ19+февраль!AJ19+март!AJ19+апрель!AJ19+май!AJ19</f>
        <v>0</v>
      </c>
      <c r="F19" s="35">
        <f>сентябрь!AK19+октябрь!AK19+ноябрь!AK19+декабрь!AK19+январь!AK19+февраль!AK19+март!AK19+апрель!AK19+май!AK19</f>
        <v>0</v>
      </c>
      <c r="G19" s="35">
        <f>сентябрь!AL19+октябрь!AL19+ноябрь!AL19+декабрь!AL19+январь!AL19+февраль!AL19+март!AL19+апрель!AL19+май!AL19</f>
        <v>0</v>
      </c>
      <c r="H19" s="35">
        <f>сентябрь!AM19+октябрь!AM19+ноябрь!AM19+декабрь!AM19+январь!AM19+февраль!AM19+март!AM19+апрель!AM19+май!AM19</f>
        <v>0</v>
      </c>
      <c r="I19" s="35">
        <f>сентябрь!AN19+октябрь!AN19+ноябрь!AN19+декабрь!AN19+январь!AN19+февраль!AN19+март!AN19+апрель!AN19+май!AN19</f>
        <v>2</v>
      </c>
      <c r="J19" s="35">
        <f>сентябрь!AO19+октябрь!AO19+ноябрь!AO19+декабрь!AO19+январь!AO19+февраль!AO19+март!AO19+апрель!AO19+май!AO19</f>
        <v>0</v>
      </c>
      <c r="K19" s="35">
        <f>сентябрь!AP19+октябрь!AP19+ноябрь!AP19+декабрь!AP19+январь!AP19+февраль!AP19+март!AP19+апрель!AP19+май!AP19</f>
        <v>0</v>
      </c>
      <c r="L19" s="35">
        <f>сентябрь!AQ19+октябрь!AQ19+ноябрь!AQ19+декабрь!AQ19+январь!AQ19+февраль!AQ19+март!AQ19+апрель!AQ19+май!AQ19</f>
        <v>5</v>
      </c>
      <c r="M19" s="35">
        <f>сентябрь!AR19+октябрь!AR19+ноябрь!AR19+декабрь!AR19+январь!AR19+февраль!AR19+март!AR19+апрель!AR19+май!AR19</f>
        <v>0</v>
      </c>
      <c r="N19" s="35">
        <f>сентябрь!AS19+октябрь!AS19+ноябрь!AS19+декабрь!AS19+январь!AS19+февраль!AS19+март!AS19+апрель!AS19+май!AS19</f>
        <v>0</v>
      </c>
      <c r="O19" s="35">
        <f>сентябрь!AT19+октябрь!AT19+ноябрь!AT19+декабрь!AT19+январь!AT19+февраль!AT19+март!AT19+апрель!AT19+май!AT19</f>
        <v>2</v>
      </c>
      <c r="P19" s="35">
        <f>сентябрь!AU19+октябрь!AU19+ноябрь!AU19+декабрь!AU19+январь!AU19+февраль!AU19+март!AU19+апрель!AU19+май!AU19</f>
        <v>2</v>
      </c>
      <c r="Q19" s="36">
        <f t="shared" si="0"/>
        <v>19</v>
      </c>
    </row>
    <row r="20" spans="1:17">
      <c r="A20" s="34" t="s">
        <v>19</v>
      </c>
      <c r="B20" s="35">
        <f>сентябрь!AG20+октябрь!AG20+ноябрь!AG20+декабрь!AG20+январь!AG20+февраль!AG20+март!AG20+апрель!AG20+май!AG20</f>
        <v>8</v>
      </c>
      <c r="C20" s="35">
        <f>сентябрь!AH20+октябрь!AH20+ноябрь!AH20+декабрь!AH20+январь!AH20+февраль!AH20+март!AH20+апрель!AH20+май!AH20</f>
        <v>0</v>
      </c>
      <c r="D20" s="35">
        <f>сентябрь!AI20+октябрь!AI20+ноябрь!AI20+декабрь!AI20+январь!AI20+февраль!AI20+март!AI20+апрель!AI20+май!AI20</f>
        <v>0</v>
      </c>
      <c r="E20" s="35">
        <f>сентябрь!AJ20+октябрь!AJ20+ноябрь!AJ20+декабрь!AJ20+январь!AJ20+февраль!AJ20+март!AJ20+апрель!AJ20+май!AJ20</f>
        <v>0</v>
      </c>
      <c r="F20" s="35">
        <f>сентябрь!AK20+октябрь!AK20+ноябрь!AK20+декабрь!AK20+январь!AK20+февраль!AK20+март!AK20+апрель!AK20+май!AK20</f>
        <v>0</v>
      </c>
      <c r="G20" s="35">
        <f>сентябрь!AL20+октябрь!AL20+ноябрь!AL20+декабрь!AL20+январь!AL20+февраль!AL20+март!AL20+апрель!AL20+май!AL20</f>
        <v>0</v>
      </c>
      <c r="H20" s="35">
        <f>сентябрь!AM20+октябрь!AM20+ноябрь!AM20+декабрь!AM20+январь!AM20+февраль!AM20+март!AM20+апрель!AM20+май!AM20</f>
        <v>0</v>
      </c>
      <c r="I20" s="35">
        <f>сентябрь!AN20+октябрь!AN20+ноябрь!AN20+декабрь!AN20+январь!AN20+февраль!AN20+март!AN20+апрель!AN20+май!AN20</f>
        <v>2</v>
      </c>
      <c r="J20" s="35">
        <f>сентябрь!AO20+октябрь!AO20+ноябрь!AO20+декабрь!AO20+январь!AO20+февраль!AO20+март!AO20+апрель!AO20+май!AO20</f>
        <v>0</v>
      </c>
      <c r="K20" s="35">
        <f>сентябрь!AP20+октябрь!AP20+ноябрь!AP20+декабрь!AP20+январь!AP20+февраль!AP20+март!AP20+апрель!AP20+май!AP20</f>
        <v>0</v>
      </c>
      <c r="L20" s="35">
        <f>сентябрь!AQ20+октябрь!AQ20+ноябрь!AQ20+декабрь!AQ20+январь!AQ20+февраль!AQ20+март!AQ20+апрель!AQ20+май!AQ20</f>
        <v>3</v>
      </c>
      <c r="M20" s="35">
        <f>сентябрь!AR20+октябрь!AR20+ноябрь!AR20+декабрь!AR20+январь!AR20+февраль!AR20+март!AR20+апрель!AR20+май!AR20</f>
        <v>0</v>
      </c>
      <c r="N20" s="35">
        <f>сентябрь!AS20+октябрь!AS20+ноябрь!AS20+декабрь!AS20+январь!AS20+февраль!AS20+март!AS20+апрель!AS20+май!AS20</f>
        <v>0</v>
      </c>
      <c r="O20" s="35">
        <f>сентябрь!AT20+октябрь!AT20+ноябрь!AT20+декабрь!AT20+январь!AT20+февраль!AT20+март!AT20+апрель!AT20+май!AT20</f>
        <v>2</v>
      </c>
      <c r="P20" s="35">
        <f>сентябрь!AU20+октябрь!AU20+ноябрь!AU20+декабрь!AU20+январь!AU20+февраль!AU20+март!AU20+апрель!AU20+май!AU20</f>
        <v>0</v>
      </c>
      <c r="Q20" s="36">
        <f t="shared" si="0"/>
        <v>15</v>
      </c>
    </row>
    <row r="21" spans="1:17">
      <c r="A21" s="34" t="s">
        <v>20</v>
      </c>
      <c r="B21" s="35">
        <f>сентябрь!AG21+октябрь!AG21+ноябрь!AG21+декабрь!AG21+январь!AG21+февраль!AG21+март!AG21+апрель!AG21+май!AG21</f>
        <v>8</v>
      </c>
      <c r="C21" s="35">
        <f>сентябрь!AH21+октябрь!AH21+ноябрь!AH21+декабрь!AH21+январь!AH21+февраль!AH21+март!AH21+апрель!AH21+май!AH21</f>
        <v>0</v>
      </c>
      <c r="D21" s="35">
        <f>сентябрь!AI21+октябрь!AI21+ноябрь!AI21+декабрь!AI21+январь!AI21+февраль!AI21+март!AI21+апрель!AI21+май!AI21</f>
        <v>0</v>
      </c>
      <c r="E21" s="35">
        <f>сентябрь!AJ21+октябрь!AJ21+ноябрь!AJ21+декабрь!AJ21+январь!AJ21+февраль!AJ21+март!AJ21+апрель!AJ21+май!AJ21</f>
        <v>0</v>
      </c>
      <c r="F21" s="35">
        <f>сентябрь!AK21+октябрь!AK21+ноябрь!AK21+декабрь!AK21+январь!AK21+февраль!AK21+март!AK21+апрель!AK21+май!AK21</f>
        <v>0</v>
      </c>
      <c r="G21" s="35">
        <f>сентябрь!AL21+октябрь!AL21+ноябрь!AL21+декабрь!AL21+январь!AL21+февраль!AL21+март!AL21+апрель!AL21+май!AL21</f>
        <v>0</v>
      </c>
      <c r="H21" s="35">
        <f>сентябрь!AM21+октябрь!AM21+ноябрь!AM21+декабрь!AM21+январь!AM21+февраль!AM21+март!AM21+апрель!AM21+май!AM21</f>
        <v>0</v>
      </c>
      <c r="I21" s="35">
        <f>сентябрь!AN21+октябрь!AN21+ноябрь!AN21+декабрь!AN21+январь!AN21+февраль!AN21+март!AN21+апрель!AN21+май!AN21</f>
        <v>2</v>
      </c>
      <c r="J21" s="35">
        <f>сентябрь!AO21+октябрь!AO21+ноябрь!AO21+декабрь!AO21+январь!AO21+февраль!AO21+март!AO21+апрель!AO21+май!AO21</f>
        <v>0</v>
      </c>
      <c r="K21" s="35">
        <f>сентябрь!AP21+октябрь!AP21+ноябрь!AP21+декабрь!AP21+январь!AP21+февраль!AP21+март!AP21+апрель!AP21+май!AP21</f>
        <v>0</v>
      </c>
      <c r="L21" s="35">
        <f>сентябрь!AQ21+октябрь!AQ21+ноябрь!AQ21+декабрь!AQ21+январь!AQ21+февраль!AQ21+март!AQ21+апрель!AQ21+май!AQ21</f>
        <v>3</v>
      </c>
      <c r="M21" s="35">
        <f>сентябрь!AR21+октябрь!AR21+ноябрь!AR21+декабрь!AR21+январь!AR21+февраль!AR21+март!AR21+апрель!AR21+май!AR21</f>
        <v>0</v>
      </c>
      <c r="N21" s="35">
        <f>сентябрь!AS21+октябрь!AS21+ноябрь!AS21+декабрь!AS21+январь!AS21+февраль!AS21+март!AS21+апрель!AS21+май!AS21</f>
        <v>0</v>
      </c>
      <c r="O21" s="35">
        <f>сентябрь!AT21+октябрь!AT21+ноябрь!AT21+декабрь!AT21+январь!AT21+февраль!AT21+март!AT21+апрель!AT21+май!AT21</f>
        <v>2</v>
      </c>
      <c r="P21" s="35">
        <f>сентябрь!AU21+октябрь!AU21+ноябрь!AU21+декабрь!AU21+январь!AU21+февраль!AU21+март!AU21+апрель!AU21+май!AU21</f>
        <v>2</v>
      </c>
      <c r="Q21" s="36">
        <f t="shared" si="0"/>
        <v>17</v>
      </c>
    </row>
    <row r="22" spans="1:17">
      <c r="A22" s="24" t="s">
        <v>21</v>
      </c>
      <c r="B22" s="25">
        <f>сентябрь!AG22+октябрь!AG22+ноябрь!AG22+декабрь!AG22+январь!AG22+февраль!AG22+март!AG22+апрель!AG22+май!AG22</f>
        <v>10</v>
      </c>
      <c r="C22" s="25">
        <f>сентябрь!AH22+октябрь!AH22+ноябрь!AH22+декабрь!AH22+январь!AH22+февраль!AH22+март!AH22+апрель!AH22+май!AH22</f>
        <v>0</v>
      </c>
      <c r="D22" s="25">
        <f>сентябрь!AI22+октябрь!AI22+ноябрь!AI22+декабрь!AI22+январь!AI22+февраль!AI22+март!AI22+апрель!AI22+май!AI22</f>
        <v>0</v>
      </c>
      <c r="E22" s="25">
        <f>сентябрь!AJ22+октябрь!AJ22+ноябрь!AJ22+декабрь!AJ22+январь!AJ22+февраль!AJ22+март!AJ22+апрель!AJ22+май!AJ22</f>
        <v>0</v>
      </c>
      <c r="F22" s="25">
        <f>сентябрь!AK22+октябрь!AK22+ноябрь!AK22+декабрь!AK22+январь!AK22+февраль!AK22+март!AK22+апрель!AK22+май!AK22</f>
        <v>0</v>
      </c>
      <c r="G22" s="25">
        <f>сентябрь!AL22+октябрь!AL22+ноябрь!AL22+декабрь!AL22+январь!AL22+февраль!AL22+март!AL22+апрель!AL22+май!AL22</f>
        <v>0</v>
      </c>
      <c r="H22" s="25">
        <f>сентябрь!AM22+октябрь!AM22+ноябрь!AM22+декабрь!AM22+январь!AM22+февраль!AM22+март!AM22+апрель!AM22+май!AM22</f>
        <v>0</v>
      </c>
      <c r="I22" s="25">
        <f>сентябрь!AN22+октябрь!AN22+ноябрь!AN22+декабрь!AN22+январь!AN22+февраль!AN22+март!AN22+апрель!AN22+май!AN22</f>
        <v>3</v>
      </c>
      <c r="J22" s="25">
        <f>сентябрь!AO22+октябрь!AO22+ноябрь!AO22+декабрь!AO22+январь!AO22+февраль!AO22+март!AO22+апрель!AO22+май!AO22</f>
        <v>0</v>
      </c>
      <c r="K22" s="25">
        <f>сентябрь!AP22+октябрь!AP22+ноябрь!AP22+декабрь!AP22+январь!AP22+февраль!AP22+март!AP22+апрель!AP22+май!AP22</f>
        <v>0</v>
      </c>
      <c r="L22" s="25">
        <f>сентябрь!AQ22+октябрь!AQ22+ноябрь!AQ22+декабрь!AQ22+январь!AQ22+февраль!AQ22+март!AQ22+апрель!AQ22+май!AQ22</f>
        <v>2</v>
      </c>
      <c r="M22" s="25">
        <f>сентябрь!AR22+октябрь!AR22+ноябрь!AR22+декабрь!AR22+январь!AR22+февраль!AR22+март!AR22+апрель!AR22+май!AR22</f>
        <v>2</v>
      </c>
      <c r="N22" s="25">
        <f>сентябрь!AS22+октябрь!AS22+ноябрь!AS22+декабрь!AS22+январь!AS22+февраль!AS22+март!AS22+апрель!AS22+май!AS22</f>
        <v>0</v>
      </c>
      <c r="O22" s="25">
        <f>сентябрь!AT22+октябрь!AT22+ноябрь!AT22+декабрь!AT22+январь!AT22+февраль!AT22+март!AT22+апрель!AT22+май!AT22</f>
        <v>2</v>
      </c>
      <c r="P22" s="25">
        <f>сентябрь!AU22+октябрь!AU22+ноябрь!AU22+декабрь!AU22+январь!AU22+февраль!AU22+март!AU22+апрель!AU22+май!AU22</f>
        <v>2</v>
      </c>
      <c r="Q22" s="26">
        <f t="shared" si="0"/>
        <v>21</v>
      </c>
    </row>
    <row r="23" spans="1:17">
      <c r="A23" s="24" t="s">
        <v>22</v>
      </c>
      <c r="B23" s="25">
        <f>сентябрь!AG23+октябрь!AG23+ноябрь!AG23+декабрь!AG23+январь!AG23+февраль!AG23+март!AG23+апрель!AG23+май!AG23</f>
        <v>4</v>
      </c>
      <c r="C23" s="25">
        <f>сентябрь!AH23+октябрь!AH23+ноябрь!AH23+декабрь!AH23+январь!AH23+февраль!AH23+март!AH23+апрель!AH23+май!AH23</f>
        <v>3</v>
      </c>
      <c r="D23" s="25">
        <f>сентябрь!AI23+октябрь!AI23+ноябрь!AI23+декабрь!AI23+январь!AI23+февраль!AI23+март!AI23+апрель!AI23+май!AI23</f>
        <v>0</v>
      </c>
      <c r="E23" s="25">
        <f>сентябрь!AJ23+октябрь!AJ23+ноябрь!AJ23+декабрь!AJ23+январь!AJ23+февраль!AJ23+март!AJ23+апрель!AJ23+май!AJ23</f>
        <v>2</v>
      </c>
      <c r="F23" s="25">
        <f>сентябрь!AK23+октябрь!AK23+ноябрь!AK23+декабрь!AK23+январь!AK23+февраль!AK23+март!AK23+апрель!AK23+май!AK23</f>
        <v>0</v>
      </c>
      <c r="G23" s="25">
        <f>сентябрь!AL23+октябрь!AL23+ноябрь!AL23+декабрь!AL23+январь!AL23+февраль!AL23+март!AL23+апрель!AL23+май!AL23</f>
        <v>0</v>
      </c>
      <c r="H23" s="25">
        <f>сентябрь!AM23+октябрь!AM23+ноябрь!AM23+декабрь!AM23+январь!AM23+февраль!AM23+март!AM23+апрель!AM23+май!AM23</f>
        <v>1</v>
      </c>
      <c r="I23" s="25">
        <f>сентябрь!AN23+октябрь!AN23+ноябрь!AN23+декабрь!AN23+январь!AN23+февраль!AN23+март!AN23+апрель!AN23+май!AN23</f>
        <v>4</v>
      </c>
      <c r="J23" s="25">
        <f>сентябрь!AO23+октябрь!AO23+ноябрь!AO23+декабрь!AO23+январь!AO23+февраль!AO23+март!AO23+апрель!AO23+май!AO23</f>
        <v>0</v>
      </c>
      <c r="K23" s="25">
        <f>сентябрь!AP23+октябрь!AP23+ноябрь!AP23+декабрь!AP23+январь!AP23+февраль!AP23+март!AP23+апрель!AP23+май!AP23</f>
        <v>0</v>
      </c>
      <c r="L23" s="25">
        <f>сентябрь!AQ23+октябрь!AQ23+ноябрь!AQ23+декабрь!AQ23+январь!AQ23+февраль!AQ23+март!AQ23+апрель!AQ23+май!AQ23</f>
        <v>6</v>
      </c>
      <c r="M23" s="25">
        <f>сентябрь!AR23+октябрь!AR23+ноябрь!AR23+декабрь!AR23+январь!AR23+февраль!AR23+март!AR23+апрель!AR23+май!AR23</f>
        <v>1</v>
      </c>
      <c r="N23" s="25">
        <f>сентябрь!AS23+октябрь!AS23+ноябрь!AS23+декабрь!AS23+январь!AS23+февраль!AS23+март!AS23+апрель!AS23+май!AS23</f>
        <v>0</v>
      </c>
      <c r="O23" s="25">
        <f>сентябрь!AT23+октябрь!AT23+ноябрь!AT23+декабрь!AT23+январь!AT23+февраль!AT23+март!AT23+апрель!AT23+май!AT23</f>
        <v>2</v>
      </c>
      <c r="P23" s="25">
        <f>сентябрь!AU23+октябрь!AU23+ноябрь!AU23+декабрь!AU23+январь!AU23+февраль!AU23+март!AU23+апрель!AU23+май!AU23</f>
        <v>2</v>
      </c>
      <c r="Q23" s="26">
        <f t="shared" si="0"/>
        <v>25</v>
      </c>
    </row>
    <row r="24" spans="1:17">
      <c r="A24" s="24" t="s">
        <v>23</v>
      </c>
      <c r="B24" s="25">
        <f>сентябрь!AG24+октябрь!AG24+ноябрь!AG24+декабрь!AG24+январь!AG24+февраль!AG24+март!AG24+апрель!AG24+май!AG24</f>
        <v>3</v>
      </c>
      <c r="C24" s="25">
        <f>сентябрь!AH24+октябрь!AH24+ноябрь!AH24+декабрь!AH24+январь!AH24+февраль!AH24+март!AH24+апрель!AH24+май!AH24</f>
        <v>3</v>
      </c>
      <c r="D24" s="25">
        <f>сентябрь!AI24+октябрь!AI24+ноябрь!AI24+декабрь!AI24+январь!AI24+февраль!AI24+март!AI24+апрель!AI24+май!AI24</f>
        <v>0</v>
      </c>
      <c r="E24" s="25">
        <f>сентябрь!AJ24+октябрь!AJ24+ноябрь!AJ24+декабрь!AJ24+январь!AJ24+февраль!AJ24+март!AJ24+апрель!AJ24+май!AJ24</f>
        <v>2</v>
      </c>
      <c r="F24" s="25">
        <f>сентябрь!AK24+октябрь!AK24+ноябрь!AK24+декабрь!AK24+январь!AK24+февраль!AK24+март!AK24+апрель!AK24+май!AK24</f>
        <v>0</v>
      </c>
      <c r="G24" s="25">
        <f>сентябрь!AL24+октябрь!AL24+ноябрь!AL24+декабрь!AL24+январь!AL24+февраль!AL24+март!AL24+апрель!AL24+май!AL24</f>
        <v>0</v>
      </c>
      <c r="H24" s="25">
        <f>сентябрь!AM24+октябрь!AM24+ноябрь!AM24+декабрь!AM24+январь!AM24+февраль!AM24+март!AM24+апрель!AM24+май!AM24</f>
        <v>0</v>
      </c>
      <c r="I24" s="25">
        <f>сентябрь!AN24+октябрь!AN24+ноябрь!AN24+декабрь!AN24+январь!AN24+февраль!AN24+март!AN24+апрель!AN24+май!AN24</f>
        <v>4</v>
      </c>
      <c r="J24" s="25">
        <f>сентябрь!AO24+октябрь!AO24+ноябрь!AO24+декабрь!AO24+январь!AO24+февраль!AO24+март!AO24+апрель!AO24+май!AO24</f>
        <v>0</v>
      </c>
      <c r="K24" s="25">
        <f>сентябрь!AP24+октябрь!AP24+ноябрь!AP24+декабрь!AP24+январь!AP24+февраль!AP24+март!AP24+апрель!AP24+май!AP24</f>
        <v>0</v>
      </c>
      <c r="L24" s="25">
        <f>сентябрь!AQ24+октябрь!AQ24+ноябрь!AQ24+декабрь!AQ24+январь!AQ24+февраль!AQ24+март!AQ24+апрель!AQ24+май!AQ24</f>
        <v>4</v>
      </c>
      <c r="M24" s="25">
        <f>сентябрь!AR24+октябрь!AR24+ноябрь!AR24+декабрь!AR24+январь!AR24+февраль!AR24+март!AR24+апрель!AR24+май!AR24</f>
        <v>0</v>
      </c>
      <c r="N24" s="25">
        <f>сентябрь!AS24+октябрь!AS24+ноябрь!AS24+декабрь!AS24+январь!AS24+февраль!AS24+март!AS24+апрель!AS24+май!AS24</f>
        <v>0</v>
      </c>
      <c r="O24" s="25">
        <f>сентябрь!AT24+октябрь!AT24+ноябрь!AT24+декабрь!AT24+январь!AT24+февраль!AT24+март!AT24+апрель!AT24+май!AT24</f>
        <v>2</v>
      </c>
      <c r="P24" s="25">
        <f>сентябрь!AU24+октябрь!AU24+ноябрь!AU24+декабрь!AU24+январь!AU24+февраль!AU24+март!AU24+апрель!AU24+май!AU24</f>
        <v>2</v>
      </c>
      <c r="Q24" s="26">
        <f t="shared" si="0"/>
        <v>20</v>
      </c>
    </row>
    <row r="25" spans="1:17">
      <c r="A25" s="34" t="s">
        <v>24</v>
      </c>
      <c r="B25" s="35">
        <f>сентябрь!AG25+октябрь!AG25+ноябрь!AG25+декабрь!AG25+январь!AG25+февраль!AG25+март!AG25+апрель!AG25+май!AG25</f>
        <v>5</v>
      </c>
      <c r="C25" s="35">
        <f>сентябрь!AH25+октябрь!AH25+ноябрь!AH25+декабрь!AH25+январь!AH25+февраль!AH25+март!AH25+апрель!AH25+май!AH25</f>
        <v>5</v>
      </c>
      <c r="D25" s="35">
        <f>сентябрь!AI25+октябрь!AI25+ноябрь!AI25+декабрь!AI25+январь!AI25+февраль!AI25+март!AI25+апрель!AI25+май!AI25</f>
        <v>0</v>
      </c>
      <c r="E25" s="35">
        <f>сентябрь!AJ25+октябрь!AJ25+ноябрь!AJ25+декабрь!AJ25+январь!AJ25+февраль!AJ25+март!AJ25+апрель!AJ25+май!AJ25</f>
        <v>5</v>
      </c>
      <c r="F25" s="35">
        <f>сентябрь!AK25+октябрь!AK25+ноябрь!AK25+декабрь!AK25+январь!AK25+февраль!AK25+март!AK25+апрель!AK25+май!AK25</f>
        <v>0</v>
      </c>
      <c r="G25" s="35">
        <f>сентябрь!AL25+октябрь!AL25+ноябрь!AL25+декабрь!AL25+январь!AL25+февраль!AL25+март!AL25+апрель!AL25+май!AL25</f>
        <v>0</v>
      </c>
      <c r="H25" s="35">
        <f>сентябрь!AM25+октябрь!AM25+ноябрь!AM25+декабрь!AM25+январь!AM25+февраль!AM25+март!AM25+апрель!AM25+май!AM25</f>
        <v>0</v>
      </c>
      <c r="I25" s="35">
        <f>сентябрь!AN25+октябрь!AN25+ноябрь!AN25+декабрь!AN25+январь!AN25+февраль!AN25+март!AN25+апрель!AN25+май!AN25</f>
        <v>2</v>
      </c>
      <c r="J25" s="35">
        <f>сентябрь!AO25+октябрь!AO25+ноябрь!AO25+декабрь!AO25+январь!AO25+февраль!AO25+март!AO25+апрель!AO25+май!AO25</f>
        <v>0</v>
      </c>
      <c r="K25" s="35">
        <f>сентябрь!AP25+октябрь!AP25+ноябрь!AP25+декабрь!AP25+январь!AP25+февраль!AP25+март!AP25+апрель!AP25+май!AP25</f>
        <v>0</v>
      </c>
      <c r="L25" s="35">
        <f>сентябрь!AQ25+октябрь!AQ25+ноябрь!AQ25+декабрь!AQ25+январь!AQ25+февраль!AQ25+март!AQ25+апрель!AQ25+май!AQ25</f>
        <v>0</v>
      </c>
      <c r="M25" s="35">
        <f>сентябрь!AR25+октябрь!AR25+ноябрь!AR25+декабрь!AR25+январь!AR25+февраль!AR25+март!AR25+апрель!AR25+май!AR25</f>
        <v>0</v>
      </c>
      <c r="N25" s="35">
        <f>сентябрь!AS25+октябрь!AS25+ноябрь!AS25+декабрь!AS25+январь!AS25+февраль!AS25+март!AS25+апрель!AS25+май!AS25</f>
        <v>0</v>
      </c>
      <c r="O25" s="35">
        <f>сентябрь!AT25+октябрь!AT25+ноябрь!AT25+декабрь!AT25+январь!AT25+февраль!AT25+март!AT25+апрель!AT25+май!AT25</f>
        <v>2</v>
      </c>
      <c r="P25" s="35">
        <f>сентябрь!AU25+октябрь!AU25+ноябрь!AU25+декабрь!AU25+январь!AU25+февраль!AU25+март!AU25+апрель!AU25+май!AU25</f>
        <v>0</v>
      </c>
      <c r="Q25" s="36">
        <f t="shared" si="0"/>
        <v>19</v>
      </c>
    </row>
    <row r="26" spans="1:17">
      <c r="A26" s="34" t="s">
        <v>25</v>
      </c>
      <c r="B26" s="35">
        <f>сентябрь!AG26+октябрь!AG26+ноябрь!AG26+декабрь!AG26+январь!AG26+февраль!AG26+март!AG26+апрель!AG26+май!AG26</f>
        <v>5</v>
      </c>
      <c r="C26" s="35">
        <f>сентябрь!AH26+октябрь!AH26+ноябрь!AH26+декабрь!AH26+январь!AH26+февраль!AH26+март!AH26+апрель!AH26+май!AH26</f>
        <v>9</v>
      </c>
      <c r="D26" s="35">
        <f>сентябрь!AI26+октябрь!AI26+ноябрь!AI26+декабрь!AI26+январь!AI26+февраль!AI26+март!AI26+апрель!AI26+май!AI26</f>
        <v>0</v>
      </c>
      <c r="E26" s="35">
        <f>сентябрь!AJ26+октябрь!AJ26+ноябрь!AJ26+декабрь!AJ26+январь!AJ26+февраль!AJ26+март!AJ26+апрель!AJ26+май!AJ26</f>
        <v>3</v>
      </c>
      <c r="F26" s="35">
        <f>сентябрь!AK26+октябрь!AK26+ноябрь!AK26+декабрь!AK26+январь!AK26+февраль!AK26+март!AK26+апрель!AK26+май!AK26</f>
        <v>0</v>
      </c>
      <c r="G26" s="35">
        <f>сентябрь!AL26+октябрь!AL26+ноябрь!AL26+декабрь!AL26+январь!AL26+февраль!AL26+март!AL26+апрель!AL26+май!AL26</f>
        <v>0</v>
      </c>
      <c r="H26" s="35">
        <f>сентябрь!AM26+октябрь!AM26+ноябрь!AM26+декабрь!AM26+январь!AM26+февраль!AM26+март!AM26+апрель!AM26+май!AM26</f>
        <v>0</v>
      </c>
      <c r="I26" s="35">
        <f>сентябрь!AN26+октябрь!AN26+ноябрь!AN26+декабрь!AN26+январь!AN26+февраль!AN26+март!AN26+апрель!AN26+май!AN26</f>
        <v>1</v>
      </c>
      <c r="J26" s="35">
        <f>сентябрь!AO26+октябрь!AO26+ноябрь!AO26+декабрь!AO26+январь!AO26+февраль!AO26+март!AO26+апрель!AO26+май!AO26</f>
        <v>0</v>
      </c>
      <c r="K26" s="35">
        <f>сентябрь!AP26+октябрь!AP26+ноябрь!AP26+декабрь!AP26+январь!AP26+февраль!AP26+март!AP26+апрель!AP26+май!AP26</f>
        <v>0</v>
      </c>
      <c r="L26" s="35">
        <f>сентябрь!AQ26+октябрь!AQ26+ноябрь!AQ26+декабрь!AQ26+январь!AQ26+февраль!AQ26+март!AQ26+апрель!AQ26+май!AQ26</f>
        <v>3</v>
      </c>
      <c r="M26" s="35">
        <f>сентябрь!AR26+октябрь!AR26+ноябрь!AR26+декабрь!AR26+январь!AR26+февраль!AR26+март!AR26+апрель!AR26+май!AR26</f>
        <v>1</v>
      </c>
      <c r="N26" s="35">
        <f>сентябрь!AS26+октябрь!AS26+ноябрь!AS26+декабрь!AS26+январь!AS26+февраль!AS26+март!AS26+апрель!AS26+май!AS26</f>
        <v>0</v>
      </c>
      <c r="O26" s="35">
        <f>сентябрь!AT26+октябрь!AT26+ноябрь!AT26+декабрь!AT26+январь!AT26+февраль!AT26+март!AT26+апрель!AT26+май!AT26</f>
        <v>2</v>
      </c>
      <c r="P26" s="35">
        <f>сентябрь!AU26+октябрь!AU26+ноябрь!AU26+декабрь!AU26+январь!AU26+февраль!AU26+март!AU26+апрель!AU26+май!AU26</f>
        <v>2</v>
      </c>
      <c r="Q26" s="36">
        <f t="shared" si="0"/>
        <v>26</v>
      </c>
    </row>
    <row r="27" spans="1:17">
      <c r="A27" s="34" t="s">
        <v>26</v>
      </c>
      <c r="B27" s="35">
        <f>сентябрь!AG27+октябрь!AG27+ноябрь!AG27+декабрь!AG27+январь!AG27+февраль!AG27+март!AG27+апрель!AG27+май!AG27</f>
        <v>0</v>
      </c>
      <c r="C27" s="35">
        <f>сентябрь!AH27+октябрь!AH27+ноябрь!AH27+декабрь!AH27+январь!AH27+февраль!AH27+март!AH27+апрель!AH27+май!AH27</f>
        <v>0</v>
      </c>
      <c r="D27" s="35">
        <f>сентябрь!AI27+октябрь!AI27+ноябрь!AI27+декабрь!AI27+январь!AI27+февраль!AI27+март!AI27+апрель!AI27+май!AI27</f>
        <v>0</v>
      </c>
      <c r="E27" s="35">
        <f>сентябрь!AJ27+октябрь!AJ27+ноябрь!AJ27+декабрь!AJ27+январь!AJ27+февраль!AJ27+март!AJ27+апрель!AJ27+май!AJ27</f>
        <v>0</v>
      </c>
      <c r="F27" s="35">
        <f>сентябрь!AK27+октябрь!AK27+ноябрь!AK27+декабрь!AK27+январь!AK27+февраль!AK27+март!AK27+апрель!AK27+май!AK27</f>
        <v>0</v>
      </c>
      <c r="G27" s="35">
        <f>сентябрь!AL27+октябрь!AL27+ноябрь!AL27+декабрь!AL27+январь!AL27+февраль!AL27+март!AL27+апрель!AL27+май!AL27</f>
        <v>0</v>
      </c>
      <c r="H27" s="35">
        <f>сентябрь!AM27+октябрь!AM27+ноябрь!AM27+декабрь!AM27+январь!AM27+февраль!AM27+март!AM27+апрель!AM27+май!AM27</f>
        <v>0</v>
      </c>
      <c r="I27" s="35">
        <f>сентябрь!AN27+октябрь!AN27+ноябрь!AN27+декабрь!AN27+январь!AN27+февраль!AN27+март!AN27+апрель!AN27+май!AN27</f>
        <v>0</v>
      </c>
      <c r="J27" s="35">
        <f>сентябрь!AO27+октябрь!AO27+ноябрь!AO27+декабрь!AO27+январь!AO27+февраль!AO27+март!AO27+апрель!AO27+май!AO27</f>
        <v>0</v>
      </c>
      <c r="K27" s="35">
        <f>сентябрь!AP27+октябрь!AP27+ноябрь!AP27+декабрь!AP27+январь!AP27+февраль!AP27+март!AP27+апрель!AP27+май!AP27</f>
        <v>0</v>
      </c>
      <c r="L27" s="35">
        <f>сентябрь!AQ27+октябрь!AQ27+ноябрь!AQ27+декабрь!AQ27+январь!AQ27+февраль!AQ27+март!AQ27+апрель!AQ27+май!AQ27</f>
        <v>0</v>
      </c>
      <c r="M27" s="35">
        <f>сентябрь!AR27+октябрь!AR27+ноябрь!AR27+декабрь!AR27+январь!AR27+февраль!AR27+март!AR27+апрель!AR27+май!AR27</f>
        <v>0</v>
      </c>
      <c r="N27" s="35">
        <f>сентябрь!AS27+октябрь!AS27+ноябрь!AS27+декабрь!AS27+январь!AS27+февраль!AS27+март!AS27+апрель!AS27+май!AS27</f>
        <v>0</v>
      </c>
      <c r="O27" s="35">
        <f>сентябрь!AT27+октябрь!AT27+ноябрь!AT27+декабрь!AT27+январь!AT27+февраль!AT27+март!AT27+апрель!AT27+май!AT27</f>
        <v>0</v>
      </c>
      <c r="P27" s="35">
        <f>сентябрь!AU27+октябрь!AU27+ноябрь!AU27+декабрь!AU27+январь!AU27+февраль!AU27+март!AU27+апрель!AU27+май!AU27</f>
        <v>0</v>
      </c>
      <c r="Q27" s="36">
        <f t="shared" si="0"/>
        <v>0</v>
      </c>
    </row>
    <row r="28" spans="1:17">
      <c r="A28" s="24">
        <v>10</v>
      </c>
      <c r="B28" s="25">
        <f>сентябрь!AG28+октябрь!AG28+ноябрь!AG28+декабрь!AG28+январь!AG28+февраль!AG28+март!AG28+апрель!AG28+май!AG28</f>
        <v>0</v>
      </c>
      <c r="C28" s="25">
        <f>сентябрь!AH28+октябрь!AH28+ноябрь!AH28+декабрь!AH28+январь!AH28+февраль!AH28+март!AH28+апрель!AH28+май!AH28</f>
        <v>0</v>
      </c>
      <c r="D28" s="25">
        <f>сентябрь!AI28+октябрь!AI28+ноябрь!AI28+декабрь!AI28+январь!AI28+февраль!AI28+март!AI28+апрель!AI28+май!AI28</f>
        <v>0</v>
      </c>
      <c r="E28" s="25">
        <f>сентябрь!AJ28+октябрь!AJ28+ноябрь!AJ28+декабрь!AJ28+январь!AJ28+февраль!AJ28+март!AJ28+апрель!AJ28+май!AJ28</f>
        <v>0</v>
      </c>
      <c r="F28" s="25">
        <f>сентябрь!AK28+октябрь!AK28+ноябрь!AK28+декабрь!AK28+январь!AK28+февраль!AK28+март!AK28+апрель!AK28+май!AK28</f>
        <v>0</v>
      </c>
      <c r="G28" s="25">
        <f>сентябрь!AL28+октябрь!AL28+ноябрь!AL28+декабрь!AL28+январь!AL28+февраль!AL28+март!AL28+апрель!AL28+май!AL28</f>
        <v>0</v>
      </c>
      <c r="H28" s="25">
        <f>сентябрь!AM28+октябрь!AM28+ноябрь!AM28+декабрь!AM28+январь!AM28+февраль!AM28+март!AM28+апрель!AM28+май!AM28</f>
        <v>0</v>
      </c>
      <c r="I28" s="25">
        <f>сентябрь!AN28+октябрь!AN28+ноябрь!AN28+декабрь!AN28+январь!AN28+февраль!AN28+март!AN28+апрель!AN28+май!AN28</f>
        <v>0</v>
      </c>
      <c r="J28" s="25">
        <f>сентябрь!AO28+октябрь!AO28+ноябрь!AO28+декабрь!AO28+январь!AO28+февраль!AO28+март!AO28+апрель!AO28+май!AO28</f>
        <v>0</v>
      </c>
      <c r="K28" s="25">
        <f>сентябрь!AP28+октябрь!AP28+ноябрь!AP28+декабрь!AP28+январь!AP28+февраль!AP28+март!AP28+апрель!AP28+май!AP28</f>
        <v>0</v>
      </c>
      <c r="L28" s="25">
        <f>сентябрь!AQ28+октябрь!AQ28+ноябрь!AQ28+декабрь!AQ28+январь!AQ28+февраль!AQ28+март!AQ28+апрель!AQ28+май!AQ28</f>
        <v>0</v>
      </c>
      <c r="M28" s="25">
        <f>сентябрь!AR28+октябрь!AR28+ноябрь!AR28+декабрь!AR28+январь!AR28+февраль!AR28+март!AR28+апрель!AR28+май!AR28</f>
        <v>0</v>
      </c>
      <c r="N28" s="25">
        <f>сентябрь!AS28+октябрь!AS28+ноябрь!AS28+декабрь!AS28+январь!AS28+февраль!AS28+март!AS28+апрель!AS28+май!AS28</f>
        <v>0</v>
      </c>
      <c r="O28" s="25">
        <f>сентябрь!AT28+октябрь!AT28+ноябрь!AT28+декабрь!AT28+январь!AT28+февраль!AT28+март!AT28+апрель!AT28+май!AT28</f>
        <v>0</v>
      </c>
      <c r="P28" s="25">
        <f>сентябрь!AU28+октябрь!AU28+ноябрь!AU28+декабрь!AU28+январь!AU28+февраль!AU28+март!AU28+апрель!AU28+май!AU28</f>
        <v>0</v>
      </c>
      <c r="Q28" s="26">
        <f t="shared" si="0"/>
        <v>0</v>
      </c>
    </row>
    <row r="29" spans="1:17">
      <c r="A29" s="34">
        <v>11</v>
      </c>
      <c r="B29" s="35">
        <f>сентябрь!AG29+октябрь!AG29+ноябрь!AG29+декабрь!AG29+январь!AG29+февраль!AG29+март!AG29+апрель!AG29+май!AG29</f>
        <v>0</v>
      </c>
      <c r="C29" s="35">
        <f>сентябрь!AH29+октябрь!AH29+ноябрь!AH29+декабрь!AH29+январь!AH29+февраль!AH29+март!AH29+апрель!AH29+май!AH29</f>
        <v>0</v>
      </c>
      <c r="D29" s="35">
        <f>сентябрь!AI29+октябрь!AI29+ноябрь!AI29+декабрь!AI29+январь!AI29+февраль!AI29+март!AI29+апрель!AI29+май!AI29</f>
        <v>0</v>
      </c>
      <c r="E29" s="35">
        <f>сентябрь!AJ29+октябрь!AJ29+ноябрь!AJ29+декабрь!AJ29+январь!AJ29+февраль!AJ29+март!AJ29+апрель!AJ29+май!AJ29</f>
        <v>0</v>
      </c>
      <c r="F29" s="35">
        <f>сентябрь!AK29+октябрь!AK29+ноябрь!AK29+декабрь!AK29+январь!AK29+февраль!AK29+март!AK29+апрель!AK29+май!AK29</f>
        <v>0</v>
      </c>
      <c r="G29" s="35">
        <f>сентябрь!AL29+октябрь!AL29+ноябрь!AL29+декабрь!AL29+январь!AL29+февраль!AL29+март!AL29+апрель!AL29+май!AL29</f>
        <v>0</v>
      </c>
      <c r="H29" s="35">
        <f>сентябрь!AM29+октябрь!AM29+ноябрь!AM29+декабрь!AM29+январь!AM29+февраль!AM29+март!AM29+апрель!AM29+май!AM29</f>
        <v>0</v>
      </c>
      <c r="I29" s="35">
        <f>сентябрь!AN29+октябрь!AN29+ноябрь!AN29+декабрь!AN29+январь!AN29+февраль!AN29+март!AN29+апрель!AN29+май!AN29</f>
        <v>0</v>
      </c>
      <c r="J29" s="35">
        <f>сентябрь!AO29+октябрь!AO29+ноябрь!AO29+декабрь!AO29+январь!AO29+февраль!AO29+март!AO29+апрель!AO29+май!AO29</f>
        <v>0</v>
      </c>
      <c r="K29" s="35">
        <f>сентябрь!AP29+октябрь!AP29+ноябрь!AP29+декабрь!AP29+январь!AP29+февраль!AP29+март!AP29+апрель!AP29+май!AP29</f>
        <v>0</v>
      </c>
      <c r="L29" s="35">
        <f>сентябрь!AQ29+октябрь!AQ29+ноябрь!AQ29+декабрь!AQ29+январь!AQ29+февраль!AQ29+март!AQ29+апрель!AQ29+май!AQ29</f>
        <v>0</v>
      </c>
      <c r="M29" s="35">
        <f>сентябрь!AR29+октябрь!AR29+ноябрь!AR29+декабрь!AR29+январь!AR29+февраль!AR29+март!AR29+апрель!AR29+май!AR29</f>
        <v>0</v>
      </c>
      <c r="N29" s="35">
        <f>сентябрь!AS29+октябрь!AS29+ноябрь!AS29+декабрь!AS29+январь!AS29+февраль!AS29+март!AS29+апрель!AS29+май!AS29</f>
        <v>0</v>
      </c>
      <c r="O29" s="35">
        <f>сентябрь!AT29+октябрь!AT29+ноябрь!AT29+декабрь!AT29+январь!AT29+февраль!AT29+март!AT29+апрель!AT29+май!AT29</f>
        <v>0</v>
      </c>
      <c r="P29" s="35">
        <f>сентябрь!AU29+октябрь!AU29+ноябрь!AU29+декабрь!AU29+январь!AU29+февраль!AU29+март!AU29+апрель!AU29+май!AU29</f>
        <v>0</v>
      </c>
      <c r="Q29" s="36">
        <f t="shared" si="0"/>
        <v>0</v>
      </c>
    </row>
    <row r="30" spans="1:17">
      <c r="A30" s="14"/>
    </row>
    <row r="31" spans="1:17">
      <c r="A31" s="14"/>
    </row>
    <row r="32" spans="1:17">
      <c r="A32" s="14"/>
    </row>
    <row r="33" spans="1:1">
      <c r="A33" s="14"/>
    </row>
    <row r="34" spans="1:1">
      <c r="A34" s="14"/>
    </row>
    <row r="35" spans="1:1">
      <c r="A35" s="14"/>
    </row>
    <row r="36" spans="1:1">
      <c r="A36" s="14"/>
    </row>
    <row r="37" spans="1:1">
      <c r="A37" s="14"/>
    </row>
  </sheetData>
  <pageMargins left="0.7" right="0.7" top="0.75" bottom="0.75" header="0.3" footer="0.3"/>
  <pageSetup paperSize="9" orientation="portrait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F34"/>
  <sheetViews>
    <sheetView workbookViewId="0">
      <selection activeCell="AB34" sqref="AB34"/>
    </sheetView>
  </sheetViews>
  <sheetFormatPr defaultRowHeight="15"/>
  <cols>
    <col min="1" max="1" width="9.140625" style="1"/>
    <col min="2" max="32" width="4.28515625" style="1" customWidth="1"/>
    <col min="33" max="16384" width="9.140625" style="1"/>
  </cols>
  <sheetData>
    <row r="1" spans="1:32" s="4" customFormat="1" ht="14.25">
      <c r="B1" s="4" t="s">
        <v>27</v>
      </c>
      <c r="S1" s="52" t="s">
        <v>28</v>
      </c>
      <c r="T1" s="52"/>
      <c r="U1" s="52"/>
      <c r="V1" s="52"/>
      <c r="W1" s="52"/>
      <c r="X1" s="52"/>
    </row>
    <row r="2" spans="1:32">
      <c r="A2" s="2" t="s">
        <v>0</v>
      </c>
      <c r="B2" s="6">
        <v>1</v>
      </c>
      <c r="C2" s="5">
        <v>2</v>
      </c>
      <c r="D2" s="5">
        <v>3</v>
      </c>
      <c r="E2" s="5">
        <v>4</v>
      </c>
      <c r="F2" s="6">
        <v>5</v>
      </c>
      <c r="G2" s="5">
        <v>6</v>
      </c>
      <c r="H2" s="5">
        <v>7</v>
      </c>
      <c r="I2" s="5">
        <v>8</v>
      </c>
      <c r="J2" s="5">
        <v>9</v>
      </c>
      <c r="K2" s="5">
        <v>10</v>
      </c>
      <c r="L2" s="5">
        <v>11</v>
      </c>
      <c r="M2" s="6">
        <v>12</v>
      </c>
      <c r="N2" s="5">
        <v>13</v>
      </c>
      <c r="O2" s="5">
        <v>14</v>
      </c>
      <c r="P2" s="5">
        <v>15</v>
      </c>
      <c r="Q2" s="5">
        <v>16</v>
      </c>
      <c r="R2" s="5">
        <v>17</v>
      </c>
      <c r="S2" s="5">
        <v>18</v>
      </c>
      <c r="T2" s="6">
        <v>19</v>
      </c>
      <c r="U2" s="5">
        <v>20</v>
      </c>
      <c r="V2" s="5">
        <v>21</v>
      </c>
      <c r="W2" s="5">
        <v>22</v>
      </c>
      <c r="X2" s="5">
        <v>23</v>
      </c>
      <c r="Y2" s="5">
        <v>24</v>
      </c>
      <c r="Z2" s="5">
        <v>25</v>
      </c>
      <c r="AA2" s="6">
        <v>26</v>
      </c>
      <c r="AB2" s="5">
        <v>27</v>
      </c>
      <c r="AC2" s="5">
        <v>28</v>
      </c>
      <c r="AD2" s="5">
        <v>29</v>
      </c>
      <c r="AE2" s="5">
        <v>30</v>
      </c>
      <c r="AF2" s="5">
        <v>31</v>
      </c>
    </row>
    <row r="3" spans="1:32">
      <c r="A3" s="2" t="s">
        <v>1</v>
      </c>
      <c r="B3" s="7"/>
      <c r="C3" s="3"/>
      <c r="D3" s="3"/>
      <c r="E3" s="3"/>
      <c r="F3" s="7"/>
      <c r="G3" s="3"/>
      <c r="H3" s="3"/>
      <c r="I3" s="3"/>
      <c r="J3" s="3"/>
      <c r="K3" s="3"/>
      <c r="L3" s="3"/>
      <c r="M3" s="7"/>
      <c r="N3" s="3"/>
      <c r="O3" s="3"/>
      <c r="P3" s="3"/>
      <c r="Q3" s="3"/>
      <c r="R3" s="3"/>
      <c r="S3" s="3"/>
      <c r="T3" s="7"/>
      <c r="U3" s="3"/>
      <c r="V3" s="3"/>
      <c r="W3" s="3"/>
      <c r="X3" s="3"/>
      <c r="Y3" s="3"/>
      <c r="Z3" s="3"/>
      <c r="AA3" s="7"/>
      <c r="AB3" s="3"/>
      <c r="AC3" s="3"/>
      <c r="AD3" s="3"/>
      <c r="AE3" s="3"/>
      <c r="AF3" s="3"/>
    </row>
    <row r="4" spans="1:32">
      <c r="A4" s="2" t="s">
        <v>2</v>
      </c>
      <c r="B4" s="7"/>
      <c r="C4" s="3"/>
      <c r="D4" s="3"/>
      <c r="E4" s="3"/>
      <c r="F4" s="7"/>
      <c r="G4" s="3"/>
      <c r="H4" s="3"/>
      <c r="I4" s="3"/>
      <c r="J4" s="3"/>
      <c r="K4" s="3"/>
      <c r="L4" s="3"/>
      <c r="M4" s="7"/>
      <c r="N4" s="3"/>
      <c r="O4" s="3"/>
      <c r="P4" s="3"/>
      <c r="Q4" s="3"/>
      <c r="R4" s="3"/>
      <c r="S4" s="3"/>
      <c r="T4" s="7"/>
      <c r="U4" s="3"/>
      <c r="V4" s="3"/>
      <c r="W4" s="3"/>
      <c r="X4" s="3"/>
      <c r="Y4" s="3"/>
      <c r="Z4" s="3"/>
      <c r="AA4" s="7"/>
      <c r="AB4" s="3"/>
      <c r="AC4" s="3"/>
      <c r="AD4" s="3"/>
      <c r="AE4" s="3"/>
      <c r="AF4" s="3"/>
    </row>
    <row r="5" spans="1:32">
      <c r="A5" s="2" t="s">
        <v>3</v>
      </c>
      <c r="B5" s="7"/>
      <c r="C5" s="3"/>
      <c r="D5" s="3"/>
      <c r="E5" s="3"/>
      <c r="F5" s="7"/>
      <c r="G5" s="3"/>
      <c r="H5" s="3"/>
      <c r="I5" s="3"/>
      <c r="J5" s="3"/>
      <c r="K5" s="3"/>
      <c r="L5" s="3"/>
      <c r="M5" s="7"/>
      <c r="N5" s="3"/>
      <c r="O5" s="3"/>
      <c r="P5" s="3"/>
      <c r="Q5" s="3"/>
      <c r="R5" s="3"/>
      <c r="S5" s="3"/>
      <c r="T5" s="7"/>
      <c r="U5" s="3"/>
      <c r="V5" s="3"/>
      <c r="W5" s="3"/>
      <c r="X5" s="3"/>
      <c r="Y5" s="3"/>
      <c r="Z5" s="3"/>
      <c r="AA5" s="7"/>
      <c r="AB5" s="3"/>
      <c r="AC5" s="3"/>
      <c r="AD5" s="3"/>
      <c r="AE5" s="3"/>
      <c r="AF5" s="3"/>
    </row>
    <row r="6" spans="1:32">
      <c r="A6" s="2" t="s">
        <v>4</v>
      </c>
      <c r="B6" s="7"/>
      <c r="C6" s="3"/>
      <c r="D6" s="3"/>
      <c r="E6" s="3"/>
      <c r="F6" s="7"/>
      <c r="G6" s="3"/>
      <c r="H6" s="3"/>
      <c r="I6" s="3"/>
      <c r="J6" s="3"/>
      <c r="K6" s="3"/>
      <c r="L6" s="3"/>
      <c r="M6" s="7"/>
      <c r="N6" s="3"/>
      <c r="O6" s="3"/>
      <c r="P6" s="3"/>
      <c r="Q6" s="3"/>
      <c r="R6" s="3"/>
      <c r="S6" s="3"/>
      <c r="T6" s="7"/>
      <c r="U6" s="3"/>
      <c r="V6" s="3"/>
      <c r="W6" s="3"/>
      <c r="X6" s="3"/>
      <c r="Y6" s="3"/>
      <c r="Z6" s="3"/>
      <c r="AA6" s="7"/>
      <c r="AB6" s="3"/>
      <c r="AC6" s="3"/>
      <c r="AD6" s="3"/>
      <c r="AE6" s="3"/>
      <c r="AF6" s="3"/>
    </row>
    <row r="7" spans="1:32">
      <c r="A7" s="2" t="s">
        <v>5</v>
      </c>
      <c r="B7" s="7"/>
      <c r="C7" s="3"/>
      <c r="D7" s="3"/>
      <c r="E7" s="3"/>
      <c r="F7" s="7"/>
      <c r="G7" s="3"/>
      <c r="H7" s="3"/>
      <c r="I7" s="3"/>
      <c r="J7" s="3"/>
      <c r="K7" s="3"/>
      <c r="L7" s="3"/>
      <c r="M7" s="7"/>
      <c r="N7" s="3"/>
      <c r="O7" s="3"/>
      <c r="P7" s="3"/>
      <c r="Q7" s="3"/>
      <c r="R7" s="3"/>
      <c r="S7" s="3"/>
      <c r="T7" s="7"/>
      <c r="U7" s="3"/>
      <c r="V7" s="3"/>
      <c r="W7" s="3"/>
      <c r="X7" s="3"/>
      <c r="Y7" s="3"/>
      <c r="Z7" s="3"/>
      <c r="AA7" s="7"/>
      <c r="AB7" s="3"/>
      <c r="AC7" s="3"/>
      <c r="AD7" s="3"/>
      <c r="AE7" s="3"/>
      <c r="AF7" s="3"/>
    </row>
    <row r="8" spans="1:32">
      <c r="A8" s="2" t="s">
        <v>6</v>
      </c>
      <c r="B8" s="7"/>
      <c r="C8" s="3"/>
      <c r="D8" s="3"/>
      <c r="E8" s="3"/>
      <c r="F8" s="7"/>
      <c r="G8" s="3"/>
      <c r="H8" s="3"/>
      <c r="I8" s="3"/>
      <c r="J8" s="3"/>
      <c r="K8" s="3"/>
      <c r="L8" s="3"/>
      <c r="M8" s="7"/>
      <c r="N8" s="3"/>
      <c r="O8" s="3"/>
      <c r="P8" s="3"/>
      <c r="Q8" s="3"/>
      <c r="R8" s="3"/>
      <c r="S8" s="3"/>
      <c r="T8" s="7"/>
      <c r="U8" s="3"/>
      <c r="V8" s="3"/>
      <c r="W8" s="3"/>
      <c r="X8" s="3"/>
      <c r="Y8" s="3"/>
      <c r="Z8" s="3"/>
      <c r="AA8" s="7"/>
      <c r="AB8" s="3"/>
      <c r="AC8" s="3"/>
      <c r="AD8" s="3"/>
      <c r="AE8" s="3"/>
      <c r="AF8" s="3"/>
    </row>
    <row r="9" spans="1:32">
      <c r="A9" s="2" t="s">
        <v>7</v>
      </c>
      <c r="B9" s="7"/>
      <c r="C9" s="3"/>
      <c r="D9" s="3"/>
      <c r="E9" s="3"/>
      <c r="F9" s="7"/>
      <c r="G9" s="3"/>
      <c r="H9" s="3"/>
      <c r="I9" s="3"/>
      <c r="J9" s="3"/>
      <c r="K9" s="3"/>
      <c r="L9" s="3"/>
      <c r="M9" s="7"/>
      <c r="N9" s="3"/>
      <c r="O9" s="3"/>
      <c r="P9" s="3"/>
      <c r="Q9" s="3"/>
      <c r="R9" s="3"/>
      <c r="S9" s="3"/>
      <c r="T9" s="7"/>
      <c r="U9" s="3"/>
      <c r="V9" s="3"/>
      <c r="W9" s="3"/>
      <c r="X9" s="3"/>
      <c r="Y9" s="3"/>
      <c r="Z9" s="3"/>
      <c r="AA9" s="7"/>
      <c r="AB9" s="3"/>
      <c r="AC9" s="3"/>
      <c r="AD9" s="3"/>
      <c r="AE9" s="3"/>
      <c r="AF9" s="3"/>
    </row>
    <row r="10" spans="1:32">
      <c r="A10" s="2" t="s">
        <v>8</v>
      </c>
      <c r="B10" s="7"/>
      <c r="C10" s="3"/>
      <c r="D10" s="3"/>
      <c r="E10" s="3"/>
      <c r="F10" s="7"/>
      <c r="G10" s="3"/>
      <c r="H10" s="3"/>
      <c r="I10" s="3"/>
      <c r="J10" s="3"/>
      <c r="K10" s="3"/>
      <c r="L10" s="3"/>
      <c r="M10" s="7"/>
      <c r="N10" s="3"/>
      <c r="O10" s="3"/>
      <c r="P10" s="3"/>
      <c r="Q10" s="3"/>
      <c r="R10" s="3"/>
      <c r="S10" s="3"/>
      <c r="T10" s="7"/>
      <c r="U10" s="3"/>
      <c r="V10" s="3"/>
      <c r="W10" s="3"/>
      <c r="X10" s="3"/>
      <c r="Y10" s="3"/>
      <c r="Z10" s="3"/>
      <c r="AA10" s="7"/>
      <c r="AB10" s="3"/>
      <c r="AC10" s="3"/>
      <c r="AD10" s="3"/>
      <c r="AE10" s="3"/>
      <c r="AF10" s="3"/>
    </row>
    <row r="11" spans="1:32">
      <c r="A11" s="2" t="s">
        <v>9</v>
      </c>
      <c r="B11" s="7"/>
      <c r="C11" s="3"/>
      <c r="D11" s="3"/>
      <c r="E11" s="3"/>
      <c r="F11" s="7"/>
      <c r="G11" s="3"/>
      <c r="H11" s="3"/>
      <c r="I11" s="3"/>
      <c r="J11" s="3"/>
      <c r="K11" s="3"/>
      <c r="L11" s="3"/>
      <c r="M11" s="7"/>
      <c r="N11" s="3"/>
      <c r="O11" s="3"/>
      <c r="P11" s="3"/>
      <c r="Q11" s="3"/>
      <c r="R11" s="3"/>
      <c r="S11" s="3"/>
      <c r="T11" s="7"/>
      <c r="U11" s="3"/>
      <c r="V11" s="3"/>
      <c r="W11" s="3"/>
      <c r="X11" s="3"/>
      <c r="Y11" s="3"/>
      <c r="Z11" s="3"/>
      <c r="AA11" s="7"/>
      <c r="AB11" s="3"/>
      <c r="AC11" s="3"/>
      <c r="AD11" s="3"/>
      <c r="AE11" s="3"/>
      <c r="AF11" s="3"/>
    </row>
    <row r="12" spans="1:32">
      <c r="A12" s="2" t="s">
        <v>10</v>
      </c>
      <c r="B12" s="7"/>
      <c r="C12" s="3"/>
      <c r="D12" s="3"/>
      <c r="E12" s="3"/>
      <c r="F12" s="7"/>
      <c r="G12" s="3"/>
      <c r="H12" s="3"/>
      <c r="I12" s="3"/>
      <c r="J12" s="3"/>
      <c r="K12" s="3"/>
      <c r="L12" s="3"/>
      <c r="M12" s="7"/>
      <c r="N12" s="3"/>
      <c r="O12" s="3"/>
      <c r="P12" s="3"/>
      <c r="Q12" s="3"/>
      <c r="R12" s="3"/>
      <c r="S12" s="3"/>
      <c r="T12" s="7"/>
      <c r="U12" s="3"/>
      <c r="V12" s="3"/>
      <c r="W12" s="3"/>
      <c r="X12" s="3"/>
      <c r="Y12" s="3"/>
      <c r="Z12" s="3"/>
      <c r="AA12" s="7"/>
      <c r="AB12" s="3"/>
      <c r="AC12" s="3"/>
      <c r="AD12" s="3"/>
      <c r="AE12" s="3"/>
      <c r="AF12" s="3"/>
    </row>
    <row r="13" spans="1:32">
      <c r="A13" s="2" t="s">
        <v>11</v>
      </c>
      <c r="B13" s="7"/>
      <c r="C13" s="3"/>
      <c r="D13" s="3"/>
      <c r="E13" s="3"/>
      <c r="F13" s="7"/>
      <c r="G13" s="3"/>
      <c r="H13" s="3"/>
      <c r="I13" s="3"/>
      <c r="J13" s="3"/>
      <c r="K13" s="3"/>
      <c r="L13" s="3"/>
      <c r="M13" s="7"/>
      <c r="N13" s="3"/>
      <c r="O13" s="3"/>
      <c r="P13" s="3"/>
      <c r="Q13" s="3"/>
      <c r="R13" s="3"/>
      <c r="S13" s="3"/>
      <c r="T13" s="7"/>
      <c r="U13" s="3"/>
      <c r="V13" s="3"/>
      <c r="W13" s="3"/>
      <c r="X13" s="3"/>
      <c r="Y13" s="3"/>
      <c r="Z13" s="3"/>
      <c r="AA13" s="7"/>
      <c r="AB13" s="3"/>
      <c r="AC13" s="3"/>
      <c r="AD13" s="3"/>
      <c r="AE13" s="3"/>
      <c r="AF13" s="3"/>
    </row>
    <row r="14" spans="1:32">
      <c r="A14" s="2" t="s">
        <v>12</v>
      </c>
      <c r="B14" s="7"/>
      <c r="C14" s="3"/>
      <c r="D14" s="3"/>
      <c r="E14" s="3"/>
      <c r="F14" s="7"/>
      <c r="G14" s="3"/>
      <c r="H14" s="3"/>
      <c r="I14" s="3"/>
      <c r="J14" s="3"/>
      <c r="K14" s="3"/>
      <c r="L14" s="3"/>
      <c r="M14" s="7"/>
      <c r="N14" s="3"/>
      <c r="O14" s="3"/>
      <c r="P14" s="3"/>
      <c r="Q14" s="3"/>
      <c r="R14" s="3"/>
      <c r="S14" s="3"/>
      <c r="T14" s="7"/>
      <c r="U14" s="3"/>
      <c r="V14" s="3"/>
      <c r="W14" s="3"/>
      <c r="X14" s="3"/>
      <c r="Y14" s="3"/>
      <c r="Z14" s="3"/>
      <c r="AA14" s="7"/>
      <c r="AB14" s="3"/>
      <c r="AC14" s="3"/>
      <c r="AD14" s="3"/>
      <c r="AE14" s="3"/>
      <c r="AF14" s="3"/>
    </row>
    <row r="15" spans="1:32">
      <c r="A15" s="2" t="s">
        <v>13</v>
      </c>
      <c r="B15" s="7"/>
      <c r="C15" s="3"/>
      <c r="D15" s="3"/>
      <c r="E15" s="3"/>
      <c r="F15" s="7"/>
      <c r="G15" s="3"/>
      <c r="H15" s="3"/>
      <c r="I15" s="3"/>
      <c r="J15" s="3"/>
      <c r="K15" s="3"/>
      <c r="L15" s="3"/>
      <c r="M15" s="7"/>
      <c r="N15" s="3"/>
      <c r="O15" s="3"/>
      <c r="P15" s="3"/>
      <c r="Q15" s="3"/>
      <c r="R15" s="3"/>
      <c r="S15" s="3"/>
      <c r="T15" s="7"/>
      <c r="U15" s="3"/>
      <c r="V15" s="3"/>
      <c r="W15" s="3"/>
      <c r="X15" s="3"/>
      <c r="Y15" s="3"/>
      <c r="Z15" s="3"/>
      <c r="AA15" s="7"/>
      <c r="AB15" s="3"/>
      <c r="AC15" s="3"/>
      <c r="AD15" s="3"/>
      <c r="AE15" s="3"/>
      <c r="AF15" s="3"/>
    </row>
    <row r="16" spans="1:32">
      <c r="A16" s="2" t="s">
        <v>14</v>
      </c>
      <c r="B16" s="7"/>
      <c r="C16" s="3"/>
      <c r="D16" s="3"/>
      <c r="E16" s="3"/>
      <c r="F16" s="7"/>
      <c r="G16" s="3"/>
      <c r="H16" s="3"/>
      <c r="I16" s="3"/>
      <c r="J16" s="3"/>
      <c r="K16" s="3"/>
      <c r="L16" s="3"/>
      <c r="M16" s="7"/>
      <c r="N16" s="3"/>
      <c r="O16" s="3"/>
      <c r="P16" s="3"/>
      <c r="Q16" s="3"/>
      <c r="R16" s="3"/>
      <c r="S16" s="3"/>
      <c r="T16" s="7"/>
      <c r="U16" s="3"/>
      <c r="V16" s="3"/>
      <c r="W16" s="3"/>
      <c r="X16" s="3"/>
      <c r="Y16" s="3"/>
      <c r="Z16" s="3"/>
      <c r="AA16" s="7"/>
      <c r="AB16" s="3"/>
      <c r="AC16" s="3"/>
      <c r="AD16" s="3"/>
      <c r="AE16" s="3"/>
      <c r="AF16" s="3"/>
    </row>
    <row r="17" spans="1:32">
      <c r="A17" s="2" t="s">
        <v>15</v>
      </c>
      <c r="B17" s="7"/>
      <c r="C17" s="3"/>
      <c r="D17" s="3"/>
      <c r="E17" s="3"/>
      <c r="F17" s="7"/>
      <c r="G17" s="3"/>
      <c r="H17" s="3"/>
      <c r="I17" s="3"/>
      <c r="J17" s="3"/>
      <c r="K17" s="3"/>
      <c r="L17" s="3"/>
      <c r="M17" s="7"/>
      <c r="N17" s="3"/>
      <c r="O17" s="3"/>
      <c r="P17" s="3"/>
      <c r="Q17" s="3"/>
      <c r="R17" s="3"/>
      <c r="S17" s="3"/>
      <c r="T17" s="7"/>
      <c r="U17" s="3"/>
      <c r="V17" s="3"/>
      <c r="W17" s="3"/>
      <c r="X17" s="3"/>
      <c r="Y17" s="3"/>
      <c r="Z17" s="3"/>
      <c r="AA17" s="7"/>
      <c r="AB17" s="3"/>
      <c r="AC17" s="3"/>
      <c r="AD17" s="3"/>
      <c r="AE17" s="3"/>
      <c r="AF17" s="3"/>
    </row>
    <row r="18" spans="1:32">
      <c r="A18" s="2" t="s">
        <v>16</v>
      </c>
      <c r="B18" s="7"/>
      <c r="C18" s="3"/>
      <c r="D18" s="3"/>
      <c r="E18" s="3"/>
      <c r="F18" s="7"/>
      <c r="G18" s="3"/>
      <c r="H18" s="3"/>
      <c r="I18" s="3"/>
      <c r="J18" s="3"/>
      <c r="K18" s="3"/>
      <c r="L18" s="3"/>
      <c r="M18" s="7"/>
      <c r="N18" s="3"/>
      <c r="O18" s="3"/>
      <c r="P18" s="3"/>
      <c r="Q18" s="3"/>
      <c r="R18" s="3"/>
      <c r="S18" s="3"/>
      <c r="T18" s="7"/>
      <c r="U18" s="3"/>
      <c r="V18" s="3"/>
      <c r="W18" s="3"/>
      <c r="X18" s="3"/>
      <c r="Y18" s="3"/>
      <c r="Z18" s="3"/>
      <c r="AA18" s="7"/>
      <c r="AB18" s="3"/>
      <c r="AC18" s="3"/>
      <c r="AD18" s="3"/>
      <c r="AE18" s="3"/>
      <c r="AF18" s="3"/>
    </row>
    <row r="19" spans="1:32">
      <c r="A19" s="2" t="s">
        <v>17</v>
      </c>
      <c r="B19" s="7"/>
      <c r="C19" s="3"/>
      <c r="D19" s="3"/>
      <c r="E19" s="3"/>
      <c r="F19" s="7"/>
      <c r="G19" s="3"/>
      <c r="H19" s="3"/>
      <c r="I19" s="3"/>
      <c r="J19" s="3"/>
      <c r="K19" s="3"/>
      <c r="L19" s="3"/>
      <c r="M19" s="7"/>
      <c r="N19" s="3"/>
      <c r="O19" s="3"/>
      <c r="P19" s="3"/>
      <c r="Q19" s="3"/>
      <c r="R19" s="3"/>
      <c r="S19" s="3"/>
      <c r="T19" s="7"/>
      <c r="U19" s="3"/>
      <c r="V19" s="3"/>
      <c r="W19" s="3"/>
      <c r="X19" s="3"/>
      <c r="Y19" s="3"/>
      <c r="Z19" s="3"/>
      <c r="AA19" s="7"/>
      <c r="AB19" s="3"/>
      <c r="AC19" s="3"/>
      <c r="AD19" s="3"/>
      <c r="AE19" s="3"/>
      <c r="AF19" s="3"/>
    </row>
    <row r="20" spans="1:32">
      <c r="A20" s="2" t="s">
        <v>18</v>
      </c>
      <c r="B20" s="7"/>
      <c r="C20" s="3"/>
      <c r="D20" s="3"/>
      <c r="E20" s="3"/>
      <c r="F20" s="7"/>
      <c r="G20" s="3"/>
      <c r="H20" s="3"/>
      <c r="I20" s="3"/>
      <c r="J20" s="3"/>
      <c r="K20" s="3"/>
      <c r="L20" s="3"/>
      <c r="M20" s="7"/>
      <c r="N20" s="3"/>
      <c r="O20" s="3"/>
      <c r="P20" s="3"/>
      <c r="Q20" s="3"/>
      <c r="R20" s="3"/>
      <c r="S20" s="3"/>
      <c r="T20" s="7"/>
      <c r="U20" s="3"/>
      <c r="V20" s="3"/>
      <c r="W20" s="3"/>
      <c r="X20" s="3"/>
      <c r="Y20" s="3"/>
      <c r="Z20" s="3"/>
      <c r="AA20" s="7"/>
      <c r="AB20" s="3"/>
      <c r="AC20" s="3"/>
      <c r="AD20" s="3"/>
      <c r="AE20" s="3"/>
      <c r="AF20" s="3"/>
    </row>
    <row r="21" spans="1:32">
      <c r="A21" s="2" t="s">
        <v>19</v>
      </c>
      <c r="B21" s="7"/>
      <c r="C21" s="3"/>
      <c r="D21" s="3"/>
      <c r="E21" s="3"/>
      <c r="F21" s="7"/>
      <c r="G21" s="3"/>
      <c r="H21" s="3"/>
      <c r="I21" s="3"/>
      <c r="J21" s="3"/>
      <c r="K21" s="3"/>
      <c r="L21" s="3"/>
      <c r="M21" s="7"/>
      <c r="N21" s="3"/>
      <c r="O21" s="3"/>
      <c r="P21" s="3"/>
      <c r="Q21" s="3"/>
      <c r="R21" s="3"/>
      <c r="S21" s="3"/>
      <c r="T21" s="7"/>
      <c r="U21" s="3"/>
      <c r="V21" s="3"/>
      <c r="W21" s="3"/>
      <c r="X21" s="3"/>
      <c r="Y21" s="3"/>
      <c r="Z21" s="3"/>
      <c r="AA21" s="7"/>
      <c r="AB21" s="3"/>
      <c r="AC21" s="3"/>
      <c r="AD21" s="3"/>
      <c r="AE21" s="3"/>
      <c r="AF21" s="3"/>
    </row>
    <row r="22" spans="1:32">
      <c r="A22" s="2" t="s">
        <v>20</v>
      </c>
      <c r="B22" s="7"/>
      <c r="C22" s="3"/>
      <c r="D22" s="3"/>
      <c r="E22" s="3"/>
      <c r="F22" s="7"/>
      <c r="G22" s="3"/>
      <c r="H22" s="3"/>
      <c r="I22" s="3"/>
      <c r="J22" s="3"/>
      <c r="K22" s="3"/>
      <c r="L22" s="3"/>
      <c r="M22" s="7"/>
      <c r="N22" s="3"/>
      <c r="O22" s="3"/>
      <c r="P22" s="3"/>
      <c r="Q22" s="3"/>
      <c r="R22" s="3"/>
      <c r="S22" s="3"/>
      <c r="T22" s="7"/>
      <c r="U22" s="3"/>
      <c r="V22" s="3"/>
      <c r="W22" s="3"/>
      <c r="X22" s="3"/>
      <c r="Y22" s="3"/>
      <c r="Z22" s="3"/>
      <c r="AA22" s="7"/>
      <c r="AB22" s="3"/>
      <c r="AC22" s="3"/>
      <c r="AD22" s="3"/>
      <c r="AE22" s="3"/>
      <c r="AF22" s="3"/>
    </row>
    <row r="23" spans="1:32">
      <c r="A23" s="2" t="s">
        <v>21</v>
      </c>
      <c r="B23" s="7"/>
      <c r="C23" s="3"/>
      <c r="D23" s="3"/>
      <c r="E23" s="3"/>
      <c r="F23" s="7"/>
      <c r="G23" s="3"/>
      <c r="H23" s="3"/>
      <c r="I23" s="3"/>
      <c r="J23" s="3"/>
      <c r="K23" s="3"/>
      <c r="L23" s="3"/>
      <c r="M23" s="7"/>
      <c r="N23" s="3"/>
      <c r="O23" s="3"/>
      <c r="P23" s="3"/>
      <c r="Q23" s="3"/>
      <c r="R23" s="3"/>
      <c r="S23" s="3"/>
      <c r="T23" s="7"/>
      <c r="U23" s="3"/>
      <c r="V23" s="3"/>
      <c r="W23" s="3"/>
      <c r="X23" s="3"/>
      <c r="Y23" s="3"/>
      <c r="Z23" s="3"/>
      <c r="AA23" s="7"/>
      <c r="AB23" s="3"/>
      <c r="AC23" s="3"/>
      <c r="AD23" s="3"/>
      <c r="AE23" s="3"/>
      <c r="AF23" s="3"/>
    </row>
    <row r="24" spans="1:32">
      <c r="A24" s="2" t="s">
        <v>22</v>
      </c>
      <c r="B24" s="7"/>
      <c r="C24" s="3"/>
      <c r="D24" s="3"/>
      <c r="E24" s="3"/>
      <c r="F24" s="7"/>
      <c r="G24" s="3"/>
      <c r="H24" s="3"/>
      <c r="I24" s="3"/>
      <c r="J24" s="3"/>
      <c r="K24" s="3"/>
      <c r="L24" s="3"/>
      <c r="M24" s="7"/>
      <c r="N24" s="3"/>
      <c r="O24" s="3"/>
      <c r="P24" s="3"/>
      <c r="Q24" s="3"/>
      <c r="R24" s="3"/>
      <c r="S24" s="3"/>
      <c r="T24" s="7"/>
      <c r="U24" s="3"/>
      <c r="V24" s="3"/>
      <c r="W24" s="3"/>
      <c r="X24" s="3"/>
      <c r="Y24" s="3"/>
      <c r="Z24" s="3"/>
      <c r="AA24" s="7"/>
      <c r="AB24" s="3"/>
      <c r="AC24" s="3"/>
      <c r="AD24" s="3"/>
      <c r="AE24" s="3"/>
      <c r="AF24" s="3"/>
    </row>
    <row r="25" spans="1:32">
      <c r="A25" s="2" t="s">
        <v>23</v>
      </c>
      <c r="B25" s="7"/>
      <c r="C25" s="3"/>
      <c r="D25" s="3"/>
      <c r="E25" s="3"/>
      <c r="F25" s="7"/>
      <c r="G25" s="3"/>
      <c r="H25" s="3"/>
      <c r="I25" s="3"/>
      <c r="J25" s="3"/>
      <c r="K25" s="3"/>
      <c r="L25" s="3"/>
      <c r="M25" s="7"/>
      <c r="N25" s="3"/>
      <c r="O25" s="3"/>
      <c r="P25" s="3"/>
      <c r="Q25" s="3"/>
      <c r="R25" s="3"/>
      <c r="S25" s="3"/>
      <c r="T25" s="7"/>
      <c r="U25" s="3"/>
      <c r="V25" s="3"/>
      <c r="W25" s="3"/>
      <c r="X25" s="3"/>
      <c r="Y25" s="3"/>
      <c r="Z25" s="3"/>
      <c r="AA25" s="7"/>
      <c r="AB25" s="3"/>
      <c r="AC25" s="3"/>
      <c r="AD25" s="3"/>
      <c r="AE25" s="3"/>
      <c r="AF25" s="3"/>
    </row>
    <row r="26" spans="1:32">
      <c r="A26" s="2" t="s">
        <v>24</v>
      </c>
      <c r="B26" s="7"/>
      <c r="C26" s="3"/>
      <c r="D26" s="3"/>
      <c r="E26" s="3"/>
      <c r="F26" s="7"/>
      <c r="G26" s="3"/>
      <c r="H26" s="3"/>
      <c r="I26" s="3"/>
      <c r="J26" s="3"/>
      <c r="K26" s="3"/>
      <c r="L26" s="3"/>
      <c r="M26" s="7"/>
      <c r="N26" s="3"/>
      <c r="O26" s="3"/>
      <c r="P26" s="3"/>
      <c r="Q26" s="3"/>
      <c r="R26" s="3"/>
      <c r="S26" s="3"/>
      <c r="T26" s="7"/>
      <c r="U26" s="3"/>
      <c r="V26" s="3"/>
      <c r="W26" s="3"/>
      <c r="X26" s="3"/>
      <c r="Y26" s="3"/>
      <c r="Z26" s="3"/>
      <c r="AA26" s="7"/>
      <c r="AB26" s="3"/>
      <c r="AC26" s="3"/>
      <c r="AD26" s="3"/>
      <c r="AE26" s="3"/>
      <c r="AF26" s="3"/>
    </row>
    <row r="27" spans="1:32">
      <c r="A27" s="2" t="s">
        <v>25</v>
      </c>
      <c r="B27" s="7"/>
      <c r="C27" s="3"/>
      <c r="D27" s="3"/>
      <c r="E27" s="3"/>
      <c r="F27" s="7"/>
      <c r="G27" s="3"/>
      <c r="H27" s="3"/>
      <c r="I27" s="3"/>
      <c r="J27" s="3"/>
      <c r="K27" s="3"/>
      <c r="L27" s="3"/>
      <c r="M27" s="7"/>
      <c r="N27" s="3"/>
      <c r="O27" s="3"/>
      <c r="P27" s="3"/>
      <c r="Q27" s="3"/>
      <c r="R27" s="3"/>
      <c r="S27" s="3"/>
      <c r="T27" s="7"/>
      <c r="U27" s="3"/>
      <c r="V27" s="3"/>
      <c r="W27" s="3"/>
      <c r="X27" s="3"/>
      <c r="Y27" s="3"/>
      <c r="Z27" s="3"/>
      <c r="AA27" s="7"/>
      <c r="AB27" s="3"/>
      <c r="AC27" s="3"/>
      <c r="AD27" s="3"/>
      <c r="AE27" s="3"/>
      <c r="AF27" s="3"/>
    </row>
    <row r="28" spans="1:32">
      <c r="A28" s="2" t="s">
        <v>26</v>
      </c>
      <c r="B28" s="7"/>
      <c r="C28" s="3"/>
      <c r="D28" s="3"/>
      <c r="E28" s="3"/>
      <c r="F28" s="7"/>
      <c r="G28" s="3"/>
      <c r="H28" s="3"/>
      <c r="I28" s="3"/>
      <c r="J28" s="3"/>
      <c r="K28" s="3"/>
      <c r="L28" s="3"/>
      <c r="M28" s="7"/>
      <c r="N28" s="3"/>
      <c r="O28" s="3"/>
      <c r="P28" s="3"/>
      <c r="Q28" s="3"/>
      <c r="R28" s="3"/>
      <c r="S28" s="3"/>
      <c r="T28" s="7"/>
      <c r="U28" s="3"/>
      <c r="V28" s="3"/>
      <c r="W28" s="3"/>
      <c r="X28" s="3"/>
      <c r="Y28" s="3"/>
      <c r="Z28" s="3"/>
      <c r="AA28" s="7"/>
      <c r="AB28" s="3"/>
      <c r="AC28" s="3"/>
      <c r="AD28" s="3"/>
      <c r="AE28" s="3"/>
      <c r="AF28" s="3"/>
    </row>
    <row r="29" spans="1:32">
      <c r="A29" s="2">
        <v>10</v>
      </c>
      <c r="B29" s="7"/>
      <c r="C29" s="3"/>
      <c r="D29" s="3"/>
      <c r="E29" s="3"/>
      <c r="F29" s="7"/>
      <c r="G29" s="3"/>
      <c r="H29" s="3"/>
      <c r="I29" s="3"/>
      <c r="J29" s="3"/>
      <c r="K29" s="3"/>
      <c r="L29" s="3"/>
      <c r="M29" s="7"/>
      <c r="N29" s="3"/>
      <c r="O29" s="3"/>
      <c r="P29" s="3"/>
      <c r="Q29" s="3"/>
      <c r="R29" s="3"/>
      <c r="S29" s="3"/>
      <c r="T29" s="7"/>
      <c r="U29" s="3"/>
      <c r="V29" s="3"/>
      <c r="W29" s="3"/>
      <c r="X29" s="3"/>
      <c r="Y29" s="3"/>
      <c r="Z29" s="3"/>
      <c r="AA29" s="7"/>
      <c r="AB29" s="3"/>
      <c r="AC29" s="3"/>
      <c r="AD29" s="3"/>
      <c r="AE29" s="3"/>
      <c r="AF29" s="3"/>
    </row>
    <row r="30" spans="1:32">
      <c r="A30" s="2">
        <v>11</v>
      </c>
      <c r="B30" s="7"/>
      <c r="C30" s="3"/>
      <c r="D30" s="3"/>
      <c r="E30" s="3"/>
      <c r="F30" s="7"/>
      <c r="G30" s="3"/>
      <c r="H30" s="3"/>
      <c r="I30" s="3"/>
      <c r="J30" s="3"/>
      <c r="K30" s="3"/>
      <c r="L30" s="3"/>
      <c r="M30" s="7"/>
      <c r="N30" s="3"/>
      <c r="O30" s="3"/>
      <c r="P30" s="3"/>
      <c r="Q30" s="3"/>
      <c r="R30" s="3"/>
      <c r="S30" s="3"/>
      <c r="T30" s="7"/>
      <c r="U30" s="3"/>
      <c r="V30" s="3"/>
      <c r="W30" s="3"/>
      <c r="X30" s="3"/>
      <c r="Y30" s="3"/>
      <c r="Z30" s="3"/>
      <c r="AA30" s="7"/>
      <c r="AB30" s="3"/>
      <c r="AC30" s="3"/>
      <c r="AD30" s="3"/>
      <c r="AE30" s="3"/>
      <c r="AF30" s="3"/>
    </row>
    <row r="32" spans="1:32">
      <c r="B32" s="11"/>
      <c r="D32" s="12" t="s">
        <v>29</v>
      </c>
      <c r="E32" s="12"/>
      <c r="F32" s="12"/>
      <c r="G32" s="12"/>
      <c r="H32" s="12"/>
      <c r="I32" s="12"/>
      <c r="J32" s="12"/>
      <c r="O32" s="9"/>
      <c r="Q32" s="1" t="s">
        <v>31</v>
      </c>
    </row>
    <row r="34" spans="2:17">
      <c r="B34" s="8"/>
      <c r="D34" s="1" t="s">
        <v>30</v>
      </c>
      <c r="O34" s="10"/>
      <c r="Q34" s="1" t="s">
        <v>32</v>
      </c>
    </row>
  </sheetData>
  <mergeCells count="1">
    <mergeCell ref="S1:X1"/>
  </mergeCells>
  <pageMargins left="0.19685039370078741" right="0.19685039370078741" top="0.19685039370078741" bottom="0.19685039370078741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U39"/>
  <sheetViews>
    <sheetView zoomScaleNormal="100" workbookViewId="0">
      <pane ySplit="2" topLeftCell="A3" activePane="bottomLeft" state="frozen"/>
      <selection pane="bottomLeft" activeCell="V22" sqref="V22"/>
    </sheetView>
  </sheetViews>
  <sheetFormatPr defaultRowHeight="15"/>
  <cols>
    <col min="1" max="1" width="9.140625" style="1"/>
    <col min="2" max="32" width="4.28515625" style="1" customWidth="1"/>
    <col min="33" max="47" width="4" style="1" customWidth="1"/>
    <col min="48" max="16384" width="9.140625" style="1"/>
  </cols>
  <sheetData>
    <row r="1" spans="1:47" s="4" customFormat="1" ht="14.25">
      <c r="B1" s="4" t="s">
        <v>27</v>
      </c>
      <c r="S1" s="52" t="s">
        <v>81</v>
      </c>
      <c r="T1" s="52"/>
      <c r="U1" s="52"/>
      <c r="V1" s="52"/>
      <c r="W1" s="52"/>
      <c r="X1" s="52"/>
    </row>
    <row r="2" spans="1:47">
      <c r="A2" s="2" t="s">
        <v>0</v>
      </c>
      <c r="B2" s="39">
        <v>1</v>
      </c>
      <c r="C2" s="39">
        <v>2</v>
      </c>
      <c r="D2" s="39">
        <v>3</v>
      </c>
      <c r="E2" s="39">
        <v>4</v>
      </c>
      <c r="F2" s="39">
        <v>5</v>
      </c>
      <c r="G2" s="46">
        <v>6</v>
      </c>
      <c r="H2" s="39">
        <v>7</v>
      </c>
      <c r="I2" s="39">
        <v>8</v>
      </c>
      <c r="J2" s="39">
        <v>9</v>
      </c>
      <c r="K2" s="39">
        <v>10</v>
      </c>
      <c r="L2" s="39">
        <v>11</v>
      </c>
      <c r="M2" s="39">
        <v>12</v>
      </c>
      <c r="N2" s="46">
        <v>13</v>
      </c>
      <c r="O2" s="39">
        <v>14</v>
      </c>
      <c r="P2" s="39">
        <v>15</v>
      </c>
      <c r="Q2" s="39">
        <v>16</v>
      </c>
      <c r="R2" s="39">
        <v>17</v>
      </c>
      <c r="S2" s="39">
        <v>18</v>
      </c>
      <c r="T2" s="39">
        <v>19</v>
      </c>
      <c r="U2" s="46">
        <v>20</v>
      </c>
      <c r="V2" s="39">
        <v>21</v>
      </c>
      <c r="W2" s="39">
        <v>22</v>
      </c>
      <c r="X2" s="39">
        <v>23</v>
      </c>
      <c r="Y2" s="39">
        <v>24</v>
      </c>
      <c r="Z2" s="39">
        <v>25</v>
      </c>
      <c r="AA2" s="39">
        <v>26</v>
      </c>
      <c r="AB2" s="46">
        <v>27</v>
      </c>
      <c r="AC2" s="46">
        <v>28</v>
      </c>
      <c r="AD2" s="46">
        <v>29</v>
      </c>
      <c r="AE2" s="46">
        <v>30</v>
      </c>
      <c r="AF2" s="46">
        <v>31</v>
      </c>
      <c r="AG2" s="16" t="s">
        <v>34</v>
      </c>
      <c r="AH2" s="17" t="s">
        <v>45</v>
      </c>
      <c r="AI2" s="17" t="s">
        <v>33</v>
      </c>
      <c r="AJ2" s="17" t="s">
        <v>46</v>
      </c>
      <c r="AK2" s="17" t="s">
        <v>38</v>
      </c>
      <c r="AL2" s="17" t="s">
        <v>39</v>
      </c>
      <c r="AM2" s="16" t="s">
        <v>37</v>
      </c>
      <c r="AN2" s="17" t="s">
        <v>47</v>
      </c>
      <c r="AO2" s="17" t="s">
        <v>40</v>
      </c>
      <c r="AP2" s="17" t="s">
        <v>49</v>
      </c>
      <c r="AQ2" s="17" t="s">
        <v>48</v>
      </c>
      <c r="AR2" s="17" t="s">
        <v>41</v>
      </c>
      <c r="AS2" s="16" t="s">
        <v>62</v>
      </c>
      <c r="AT2" s="17" t="s">
        <v>64</v>
      </c>
      <c r="AU2" s="16" t="s">
        <v>66</v>
      </c>
    </row>
    <row r="3" spans="1:47" ht="15.75">
      <c r="A3" s="29" t="s">
        <v>1</v>
      </c>
      <c r="B3" s="40"/>
      <c r="C3" s="40"/>
      <c r="D3" s="40"/>
      <c r="E3" s="40"/>
      <c r="F3" s="41"/>
      <c r="G3" s="47"/>
      <c r="H3" s="40"/>
      <c r="I3" s="40"/>
      <c r="J3" s="40"/>
      <c r="K3" s="40"/>
      <c r="L3" s="40"/>
      <c r="M3" s="41"/>
      <c r="N3" s="47"/>
      <c r="O3" s="40"/>
      <c r="P3" s="40"/>
      <c r="Q3" s="40"/>
      <c r="R3" s="40"/>
      <c r="S3" s="40"/>
      <c r="T3" s="40"/>
      <c r="U3" s="47"/>
      <c r="V3" s="40"/>
      <c r="W3" s="40"/>
      <c r="X3" s="40"/>
      <c r="Y3" s="40"/>
      <c r="Z3" s="40"/>
      <c r="AA3" s="40"/>
      <c r="AB3" s="48"/>
      <c r="AC3" s="47"/>
      <c r="AD3" s="47"/>
      <c r="AE3" s="47"/>
      <c r="AF3" s="47"/>
      <c r="AG3" s="19">
        <f>COUNTIF(B3:AF3,"Р")</f>
        <v>0</v>
      </c>
      <c r="AH3" s="19">
        <f>COUNTIF(B3:AF3,"Ал")</f>
        <v>0</v>
      </c>
      <c r="AI3" s="19">
        <f>COUNTIF(B3:AF3,"М")</f>
        <v>0</v>
      </c>
      <c r="AJ3" s="19">
        <f>COUNTIF(B3:AF3,"Гм")</f>
        <v>0</v>
      </c>
      <c r="AK3" s="19">
        <f>COUNTIF(B3:AF3,"Ф")</f>
        <v>0</v>
      </c>
      <c r="AL3" s="19">
        <f>COUNTIF(B3:AF3,"Х")</f>
        <v>0</v>
      </c>
      <c r="AM3" s="19">
        <f>COUNTIF(B3:AF3,"Б")</f>
        <v>0</v>
      </c>
      <c r="AN3" s="19">
        <f>COUNTIF(B3:AF3,"Гг")</f>
        <v>0</v>
      </c>
      <c r="AO3" s="19">
        <f>COUNTIF(B3:AF3,"Ом")</f>
        <v>0</v>
      </c>
      <c r="AP3" s="19">
        <f>COUNTIF(B3:AF3,"Ая")</f>
        <v>0</v>
      </c>
      <c r="AQ3" s="19">
        <f>COUNTIF(B3:AF3,"Ня")</f>
        <v>0</v>
      </c>
      <c r="AR3" s="19">
        <f>COUNTIF(B3:AF3,"И")</f>
        <v>0</v>
      </c>
      <c r="AS3" s="19">
        <f>COUNTIF(B3:AF3,"Ин")</f>
        <v>0</v>
      </c>
      <c r="AT3" s="19">
        <f>COUNTIF(B3:AF3,"Л")</f>
        <v>0</v>
      </c>
      <c r="AU3" s="19">
        <f>COUNTIF(B3:AF3,"Об")</f>
        <v>0</v>
      </c>
    </row>
    <row r="4" spans="1:47" ht="15.75">
      <c r="A4" s="29" t="s">
        <v>2</v>
      </c>
      <c r="B4" s="40"/>
      <c r="C4" s="40"/>
      <c r="D4" s="40"/>
      <c r="E4" s="40"/>
      <c r="F4" s="41"/>
      <c r="G4" s="47"/>
      <c r="H4" s="40"/>
      <c r="I4" s="40"/>
      <c r="J4" s="40"/>
      <c r="K4" s="40"/>
      <c r="L4" s="40"/>
      <c r="M4" s="41"/>
      <c r="N4" s="47"/>
      <c r="O4" s="40"/>
      <c r="P4" s="40"/>
      <c r="Q4" s="40"/>
      <c r="R4" s="40"/>
      <c r="S4" s="40"/>
      <c r="T4" s="40"/>
      <c r="U4" s="47"/>
      <c r="V4" s="40"/>
      <c r="W4" s="40"/>
      <c r="X4" s="40"/>
      <c r="Y4" s="40"/>
      <c r="Z4" s="41"/>
      <c r="AA4" s="40"/>
      <c r="AB4" s="47"/>
      <c r="AC4" s="47"/>
      <c r="AD4" s="47"/>
      <c r="AE4" s="47"/>
      <c r="AF4" s="47"/>
      <c r="AG4" s="19">
        <f t="shared" ref="AG4:AG29" si="0">COUNTIF(B4:AF4,"Р")</f>
        <v>0</v>
      </c>
      <c r="AH4" s="19">
        <f t="shared" ref="AH4:AH29" si="1">COUNTIF(B4:AF4,"Ал")</f>
        <v>0</v>
      </c>
      <c r="AI4" s="19">
        <f t="shared" ref="AI4:AI29" si="2">COUNTIF(B4:AF4,"М")</f>
        <v>0</v>
      </c>
      <c r="AJ4" s="19">
        <f t="shared" ref="AJ4:AJ29" si="3">COUNTIF(B4:AF4,"Гм")</f>
        <v>0</v>
      </c>
      <c r="AK4" s="19">
        <f t="shared" ref="AK4:AK29" si="4">COUNTIF(B4:AF4,"Ф")</f>
        <v>0</v>
      </c>
      <c r="AL4" s="19">
        <f t="shared" ref="AL4:AL29" si="5">COUNTIF(B4:AF4,"Х")</f>
        <v>0</v>
      </c>
      <c r="AM4" s="19">
        <f t="shared" ref="AM4:AM29" si="6">COUNTIF(B4:AF4,"Б")</f>
        <v>0</v>
      </c>
      <c r="AN4" s="19">
        <f t="shared" ref="AN4:AN29" si="7">COUNTIF(B4:AF4,"Гг")</f>
        <v>0</v>
      </c>
      <c r="AO4" s="19">
        <f t="shared" ref="AO4:AO29" si="8">COUNTIF(B4:AF4,"Ом")</f>
        <v>0</v>
      </c>
      <c r="AP4" s="19">
        <f t="shared" ref="AP4:AP29" si="9">COUNTIF(B4:AF4,"Ая")</f>
        <v>0</v>
      </c>
      <c r="AQ4" s="19">
        <f t="shared" ref="AQ4:AQ29" si="10">COUNTIF(B4:AF4,"Ня")</f>
        <v>0</v>
      </c>
      <c r="AR4" s="19">
        <f t="shared" ref="AR4:AR29" si="11">COUNTIF(B4:AF4,"И")</f>
        <v>0</v>
      </c>
      <c r="AS4" s="19">
        <f t="shared" ref="AS4:AS29" si="12">COUNTIF(B4:AF4,"Ин")</f>
        <v>0</v>
      </c>
      <c r="AT4" s="19">
        <f t="shared" ref="AT4:AT29" si="13">COUNTIF(B4:AF4,"Л")</f>
        <v>0</v>
      </c>
      <c r="AU4" s="19">
        <f t="shared" ref="AU4:AU29" si="14">COUNTIF(B4:AF4,"Об")</f>
        <v>0</v>
      </c>
    </row>
    <row r="5" spans="1:47" ht="15.75">
      <c r="A5" s="29" t="s">
        <v>5</v>
      </c>
      <c r="B5" s="40"/>
      <c r="C5" s="18" t="s">
        <v>40</v>
      </c>
      <c r="D5" s="40"/>
      <c r="E5" s="40"/>
      <c r="F5" s="40"/>
      <c r="G5" s="47"/>
      <c r="H5" s="40"/>
      <c r="I5" s="41"/>
      <c r="J5" s="40"/>
      <c r="K5" s="42"/>
      <c r="L5" s="40"/>
      <c r="M5" s="40"/>
      <c r="N5" s="47"/>
      <c r="O5" s="40"/>
      <c r="P5" s="16" t="s">
        <v>64</v>
      </c>
      <c r="Q5" s="40"/>
      <c r="R5" s="40"/>
      <c r="S5" s="40"/>
      <c r="T5" s="40"/>
      <c r="U5" s="47"/>
      <c r="V5" s="40"/>
      <c r="W5" s="16" t="s">
        <v>34</v>
      </c>
      <c r="X5" s="16" t="s">
        <v>33</v>
      </c>
      <c r="Y5" s="42"/>
      <c r="Z5" s="41"/>
      <c r="AA5" s="40"/>
      <c r="AB5" s="47"/>
      <c r="AC5" s="47"/>
      <c r="AD5" s="47"/>
      <c r="AE5" s="47"/>
      <c r="AF5" s="47"/>
      <c r="AG5" s="19">
        <f t="shared" si="0"/>
        <v>1</v>
      </c>
      <c r="AH5" s="19">
        <f t="shared" si="1"/>
        <v>0</v>
      </c>
      <c r="AI5" s="19">
        <f t="shared" si="2"/>
        <v>1</v>
      </c>
      <c r="AJ5" s="19">
        <f t="shared" si="3"/>
        <v>0</v>
      </c>
      <c r="AK5" s="19">
        <f t="shared" si="4"/>
        <v>0</v>
      </c>
      <c r="AL5" s="19">
        <f t="shared" si="5"/>
        <v>0</v>
      </c>
      <c r="AM5" s="19">
        <f t="shared" si="6"/>
        <v>0</v>
      </c>
      <c r="AN5" s="19">
        <f t="shared" si="7"/>
        <v>0</v>
      </c>
      <c r="AO5" s="19">
        <f t="shared" si="8"/>
        <v>1</v>
      </c>
      <c r="AP5" s="19">
        <f t="shared" si="9"/>
        <v>0</v>
      </c>
      <c r="AQ5" s="19">
        <f t="shared" si="10"/>
        <v>0</v>
      </c>
      <c r="AR5" s="19">
        <f t="shared" si="11"/>
        <v>0</v>
      </c>
      <c r="AS5" s="19">
        <f t="shared" si="12"/>
        <v>0</v>
      </c>
      <c r="AT5" s="19">
        <f t="shared" si="13"/>
        <v>1</v>
      </c>
      <c r="AU5" s="19">
        <f t="shared" si="14"/>
        <v>0</v>
      </c>
    </row>
    <row r="6" spans="1:47" ht="15.75">
      <c r="A6" s="29" t="s">
        <v>4</v>
      </c>
      <c r="B6" s="40"/>
      <c r="C6" s="40"/>
      <c r="D6" s="40"/>
      <c r="E6" s="40"/>
      <c r="F6" s="40"/>
      <c r="G6" s="47"/>
      <c r="H6" s="40"/>
      <c r="I6" s="40"/>
      <c r="J6" s="40"/>
      <c r="K6" s="42"/>
      <c r="L6" s="40"/>
      <c r="M6" s="40"/>
      <c r="N6" s="47"/>
      <c r="O6" s="40"/>
      <c r="P6" s="16" t="s">
        <v>64</v>
      </c>
      <c r="Q6" s="40"/>
      <c r="R6" s="40"/>
      <c r="S6" s="40"/>
      <c r="T6" s="40"/>
      <c r="U6" s="47"/>
      <c r="V6" s="40"/>
      <c r="W6" s="16" t="s">
        <v>34</v>
      </c>
      <c r="X6" s="16" t="s">
        <v>33</v>
      </c>
      <c r="Y6" s="42"/>
      <c r="Z6" s="41"/>
      <c r="AA6" s="40"/>
      <c r="AB6" s="47"/>
      <c r="AC6" s="47"/>
      <c r="AD6" s="47"/>
      <c r="AE6" s="47"/>
      <c r="AF6" s="47"/>
      <c r="AG6" s="19">
        <f t="shared" si="0"/>
        <v>1</v>
      </c>
      <c r="AH6" s="19">
        <f t="shared" si="1"/>
        <v>0</v>
      </c>
      <c r="AI6" s="19">
        <f t="shared" si="2"/>
        <v>1</v>
      </c>
      <c r="AJ6" s="19">
        <f t="shared" si="3"/>
        <v>0</v>
      </c>
      <c r="AK6" s="19">
        <f t="shared" si="4"/>
        <v>0</v>
      </c>
      <c r="AL6" s="19">
        <f t="shared" si="5"/>
        <v>0</v>
      </c>
      <c r="AM6" s="19">
        <f t="shared" si="6"/>
        <v>0</v>
      </c>
      <c r="AN6" s="19">
        <f t="shared" si="7"/>
        <v>0</v>
      </c>
      <c r="AO6" s="19">
        <f t="shared" si="8"/>
        <v>0</v>
      </c>
      <c r="AP6" s="19">
        <f t="shared" si="9"/>
        <v>0</v>
      </c>
      <c r="AQ6" s="19">
        <f t="shared" si="10"/>
        <v>0</v>
      </c>
      <c r="AR6" s="19">
        <f t="shared" si="11"/>
        <v>0</v>
      </c>
      <c r="AS6" s="19">
        <f t="shared" si="12"/>
        <v>0</v>
      </c>
      <c r="AT6" s="19">
        <f t="shared" si="13"/>
        <v>1</v>
      </c>
      <c r="AU6" s="19">
        <f t="shared" si="14"/>
        <v>0</v>
      </c>
    </row>
    <row r="7" spans="1:47" ht="15.75">
      <c r="A7" s="29" t="s">
        <v>7</v>
      </c>
      <c r="B7" s="17" t="s">
        <v>64</v>
      </c>
      <c r="C7" s="40"/>
      <c r="D7" s="40"/>
      <c r="E7" s="40"/>
      <c r="F7" s="40"/>
      <c r="G7" s="50"/>
      <c r="H7" s="40"/>
      <c r="I7" s="40"/>
      <c r="J7" s="40"/>
      <c r="K7" s="40"/>
      <c r="L7" s="40"/>
      <c r="M7" s="40"/>
      <c r="N7" s="47"/>
      <c r="O7" s="40"/>
      <c r="P7" s="40"/>
      <c r="Q7" s="16" t="s">
        <v>33</v>
      </c>
      <c r="R7" s="40"/>
      <c r="S7" s="40"/>
      <c r="T7" s="41"/>
      <c r="U7" s="48"/>
      <c r="V7" s="40"/>
      <c r="W7" s="41"/>
      <c r="X7" s="40"/>
      <c r="Y7" s="40"/>
      <c r="Z7" s="40"/>
      <c r="AA7" s="40"/>
      <c r="AB7" s="47"/>
      <c r="AC7" s="47"/>
      <c r="AD7" s="47"/>
      <c r="AE7" s="47"/>
      <c r="AF7" s="47"/>
      <c r="AG7" s="19">
        <f t="shared" si="0"/>
        <v>0</v>
      </c>
      <c r="AH7" s="19">
        <f t="shared" si="1"/>
        <v>0</v>
      </c>
      <c r="AI7" s="19">
        <f t="shared" si="2"/>
        <v>1</v>
      </c>
      <c r="AJ7" s="19">
        <f t="shared" si="3"/>
        <v>0</v>
      </c>
      <c r="AK7" s="19">
        <f t="shared" si="4"/>
        <v>0</v>
      </c>
      <c r="AL7" s="19">
        <f t="shared" si="5"/>
        <v>0</v>
      </c>
      <c r="AM7" s="19">
        <f t="shared" si="6"/>
        <v>0</v>
      </c>
      <c r="AN7" s="19">
        <f t="shared" si="7"/>
        <v>0</v>
      </c>
      <c r="AO7" s="19">
        <f t="shared" si="8"/>
        <v>0</v>
      </c>
      <c r="AP7" s="19">
        <f t="shared" si="9"/>
        <v>0</v>
      </c>
      <c r="AQ7" s="19">
        <f t="shared" si="10"/>
        <v>0</v>
      </c>
      <c r="AR7" s="19">
        <f t="shared" si="11"/>
        <v>0</v>
      </c>
      <c r="AS7" s="19">
        <f t="shared" si="12"/>
        <v>0</v>
      </c>
      <c r="AT7" s="19">
        <f t="shared" si="13"/>
        <v>1</v>
      </c>
      <c r="AU7" s="19">
        <f t="shared" si="14"/>
        <v>0</v>
      </c>
    </row>
    <row r="8" spans="1:47" ht="15.75">
      <c r="A8" s="29" t="s">
        <v>8</v>
      </c>
      <c r="B8" s="40"/>
      <c r="C8" s="40"/>
      <c r="D8" s="16" t="s">
        <v>64</v>
      </c>
      <c r="E8" s="40"/>
      <c r="F8" s="40"/>
      <c r="G8" s="47"/>
      <c r="H8" s="40"/>
      <c r="I8" s="40"/>
      <c r="J8" s="40"/>
      <c r="K8" s="42"/>
      <c r="L8" s="40"/>
      <c r="M8" s="40"/>
      <c r="N8" s="47"/>
      <c r="O8" s="40"/>
      <c r="P8" s="40"/>
      <c r="Q8" s="16" t="s">
        <v>33</v>
      </c>
      <c r="R8" s="40"/>
      <c r="S8" s="41"/>
      <c r="T8" s="40"/>
      <c r="U8" s="48"/>
      <c r="V8" s="40"/>
      <c r="W8" s="40"/>
      <c r="X8" s="40"/>
      <c r="Y8" s="41"/>
      <c r="Z8" s="40"/>
      <c r="AA8" s="40"/>
      <c r="AB8" s="47"/>
      <c r="AC8" s="47"/>
      <c r="AD8" s="47"/>
      <c r="AE8" s="47"/>
      <c r="AF8" s="47"/>
      <c r="AG8" s="19">
        <f t="shared" si="0"/>
        <v>0</v>
      </c>
      <c r="AH8" s="19">
        <f t="shared" si="1"/>
        <v>0</v>
      </c>
      <c r="AI8" s="19">
        <f t="shared" si="2"/>
        <v>1</v>
      </c>
      <c r="AJ8" s="19">
        <f t="shared" si="3"/>
        <v>0</v>
      </c>
      <c r="AK8" s="19">
        <f t="shared" si="4"/>
        <v>0</v>
      </c>
      <c r="AL8" s="19">
        <f t="shared" si="5"/>
        <v>0</v>
      </c>
      <c r="AM8" s="19">
        <f t="shared" si="6"/>
        <v>0</v>
      </c>
      <c r="AN8" s="19">
        <f t="shared" si="7"/>
        <v>0</v>
      </c>
      <c r="AO8" s="19">
        <f t="shared" si="8"/>
        <v>0</v>
      </c>
      <c r="AP8" s="19">
        <f t="shared" si="9"/>
        <v>0</v>
      </c>
      <c r="AQ8" s="19">
        <f t="shared" si="10"/>
        <v>0</v>
      </c>
      <c r="AR8" s="19">
        <f t="shared" si="11"/>
        <v>0</v>
      </c>
      <c r="AS8" s="19">
        <f t="shared" si="12"/>
        <v>0</v>
      </c>
      <c r="AT8" s="19">
        <f t="shared" si="13"/>
        <v>1</v>
      </c>
      <c r="AU8" s="19">
        <f t="shared" si="14"/>
        <v>0</v>
      </c>
    </row>
    <row r="9" spans="1:47" ht="15.75">
      <c r="A9" s="29" t="s">
        <v>10</v>
      </c>
      <c r="B9" s="40"/>
      <c r="C9" s="41"/>
      <c r="D9" s="40"/>
      <c r="E9" s="40"/>
      <c r="F9" s="40"/>
      <c r="G9" s="47"/>
      <c r="H9" s="40"/>
      <c r="I9" s="40"/>
      <c r="J9" s="16" t="s">
        <v>33</v>
      </c>
      <c r="K9" s="40"/>
      <c r="L9" s="40"/>
      <c r="M9" s="40"/>
      <c r="N9" s="47"/>
      <c r="O9" s="40"/>
      <c r="P9" s="40"/>
      <c r="Q9" s="40"/>
      <c r="R9" s="40"/>
      <c r="S9" s="41"/>
      <c r="T9" s="16" t="s">
        <v>64</v>
      </c>
      <c r="U9" s="47"/>
      <c r="V9" s="40"/>
      <c r="W9" s="40"/>
      <c r="X9" s="40"/>
      <c r="Y9" s="41"/>
      <c r="Z9" s="40"/>
      <c r="AA9" s="40"/>
      <c r="AB9" s="47"/>
      <c r="AC9" s="47"/>
      <c r="AD9" s="47"/>
      <c r="AE9" s="47"/>
      <c r="AF9" s="47"/>
      <c r="AG9" s="19">
        <f t="shared" si="0"/>
        <v>0</v>
      </c>
      <c r="AH9" s="19">
        <f t="shared" si="1"/>
        <v>0</v>
      </c>
      <c r="AI9" s="19">
        <f t="shared" si="2"/>
        <v>1</v>
      </c>
      <c r="AJ9" s="19">
        <f t="shared" si="3"/>
        <v>0</v>
      </c>
      <c r="AK9" s="19">
        <f t="shared" si="4"/>
        <v>0</v>
      </c>
      <c r="AL9" s="19">
        <f t="shared" si="5"/>
        <v>0</v>
      </c>
      <c r="AM9" s="19">
        <f t="shared" si="6"/>
        <v>0</v>
      </c>
      <c r="AN9" s="19">
        <f t="shared" si="7"/>
        <v>0</v>
      </c>
      <c r="AO9" s="19">
        <f t="shared" si="8"/>
        <v>0</v>
      </c>
      <c r="AP9" s="19">
        <f t="shared" si="9"/>
        <v>0</v>
      </c>
      <c r="AQ9" s="19">
        <f t="shared" si="10"/>
        <v>0</v>
      </c>
      <c r="AR9" s="19">
        <f t="shared" si="11"/>
        <v>0</v>
      </c>
      <c r="AS9" s="19">
        <f t="shared" si="12"/>
        <v>0</v>
      </c>
      <c r="AT9" s="19">
        <f t="shared" si="13"/>
        <v>1</v>
      </c>
      <c r="AU9" s="19">
        <f t="shared" si="14"/>
        <v>0</v>
      </c>
    </row>
    <row r="10" spans="1:47" ht="15.75">
      <c r="A10" s="29" t="s">
        <v>11</v>
      </c>
      <c r="B10" s="40"/>
      <c r="C10" s="40"/>
      <c r="D10" s="40"/>
      <c r="E10" s="40"/>
      <c r="F10" s="40"/>
      <c r="G10" s="47"/>
      <c r="H10" s="40"/>
      <c r="I10" s="40"/>
      <c r="J10" s="16" t="s">
        <v>33</v>
      </c>
      <c r="K10" s="40"/>
      <c r="L10" s="41"/>
      <c r="M10" s="40"/>
      <c r="N10" s="47"/>
      <c r="O10" s="40"/>
      <c r="P10" s="40"/>
      <c r="Q10" s="42"/>
      <c r="R10" s="40"/>
      <c r="S10" s="40"/>
      <c r="T10" s="16" t="s">
        <v>64</v>
      </c>
      <c r="U10" s="48"/>
      <c r="V10" s="40"/>
      <c r="W10" s="40"/>
      <c r="X10" s="40"/>
      <c r="Y10" s="41"/>
      <c r="Z10" s="40"/>
      <c r="AA10" s="40"/>
      <c r="AB10" s="47"/>
      <c r="AC10" s="47"/>
      <c r="AD10" s="47"/>
      <c r="AE10" s="47"/>
      <c r="AF10" s="47"/>
      <c r="AG10" s="19">
        <f t="shared" si="0"/>
        <v>0</v>
      </c>
      <c r="AH10" s="19">
        <f t="shared" si="1"/>
        <v>0</v>
      </c>
      <c r="AI10" s="19">
        <f t="shared" si="2"/>
        <v>1</v>
      </c>
      <c r="AJ10" s="19">
        <f t="shared" si="3"/>
        <v>0</v>
      </c>
      <c r="AK10" s="19">
        <f t="shared" si="4"/>
        <v>0</v>
      </c>
      <c r="AL10" s="19">
        <f t="shared" si="5"/>
        <v>0</v>
      </c>
      <c r="AM10" s="19">
        <f t="shared" si="6"/>
        <v>0</v>
      </c>
      <c r="AN10" s="19">
        <f t="shared" si="7"/>
        <v>0</v>
      </c>
      <c r="AO10" s="19">
        <f t="shared" si="8"/>
        <v>0</v>
      </c>
      <c r="AP10" s="19">
        <f t="shared" si="9"/>
        <v>0</v>
      </c>
      <c r="AQ10" s="19">
        <f t="shared" si="10"/>
        <v>0</v>
      </c>
      <c r="AR10" s="19">
        <f t="shared" si="11"/>
        <v>0</v>
      </c>
      <c r="AS10" s="19">
        <f t="shared" si="12"/>
        <v>0</v>
      </c>
      <c r="AT10" s="19">
        <f t="shared" si="13"/>
        <v>1</v>
      </c>
      <c r="AU10" s="19">
        <f t="shared" si="14"/>
        <v>0</v>
      </c>
    </row>
    <row r="11" spans="1:47" ht="15.75">
      <c r="A11" s="29" t="s">
        <v>12</v>
      </c>
      <c r="B11" s="40"/>
      <c r="C11" s="40"/>
      <c r="D11" s="18" t="s">
        <v>48</v>
      </c>
      <c r="E11" s="40"/>
      <c r="F11" s="40"/>
      <c r="G11" s="47"/>
      <c r="H11" s="41"/>
      <c r="I11" s="40"/>
      <c r="J11" s="41"/>
      <c r="K11" s="16" t="s">
        <v>33</v>
      </c>
      <c r="L11" s="41"/>
      <c r="M11" s="40"/>
      <c r="N11" s="47"/>
      <c r="O11" s="41"/>
      <c r="P11" s="40"/>
      <c r="Q11" s="40"/>
      <c r="R11" s="41"/>
      <c r="S11" s="40"/>
      <c r="T11" s="40"/>
      <c r="U11" s="47"/>
      <c r="V11" s="40"/>
      <c r="W11" s="40"/>
      <c r="X11" s="40"/>
      <c r="Y11" s="16" t="s">
        <v>34</v>
      </c>
      <c r="Z11" s="41"/>
      <c r="AA11" s="41"/>
      <c r="AB11" s="47"/>
      <c r="AC11" s="47"/>
      <c r="AD11" s="47"/>
      <c r="AE11" s="47"/>
      <c r="AF11" s="47"/>
      <c r="AG11" s="19">
        <f t="shared" si="0"/>
        <v>1</v>
      </c>
      <c r="AH11" s="19">
        <f t="shared" si="1"/>
        <v>0</v>
      </c>
      <c r="AI11" s="19">
        <f t="shared" si="2"/>
        <v>1</v>
      </c>
      <c r="AJ11" s="19">
        <f t="shared" si="3"/>
        <v>0</v>
      </c>
      <c r="AK11" s="19">
        <f t="shared" si="4"/>
        <v>0</v>
      </c>
      <c r="AL11" s="19">
        <f t="shared" si="5"/>
        <v>0</v>
      </c>
      <c r="AM11" s="19">
        <f t="shared" si="6"/>
        <v>0</v>
      </c>
      <c r="AN11" s="19">
        <f t="shared" si="7"/>
        <v>0</v>
      </c>
      <c r="AO11" s="19">
        <f t="shared" si="8"/>
        <v>0</v>
      </c>
      <c r="AP11" s="19">
        <f t="shared" si="9"/>
        <v>0</v>
      </c>
      <c r="AQ11" s="19">
        <f t="shared" si="10"/>
        <v>1</v>
      </c>
      <c r="AR11" s="19">
        <f t="shared" si="11"/>
        <v>0</v>
      </c>
      <c r="AS11" s="19">
        <f t="shared" si="12"/>
        <v>0</v>
      </c>
      <c r="AT11" s="19">
        <f t="shared" si="13"/>
        <v>0</v>
      </c>
      <c r="AU11" s="19">
        <f t="shared" si="14"/>
        <v>0</v>
      </c>
    </row>
    <row r="12" spans="1:47" ht="15.75">
      <c r="A12" s="29" t="s">
        <v>13</v>
      </c>
      <c r="B12" s="40"/>
      <c r="C12" s="40"/>
      <c r="D12" s="40"/>
      <c r="E12" s="40"/>
      <c r="F12" s="40"/>
      <c r="G12" s="47"/>
      <c r="H12" s="18" t="s">
        <v>48</v>
      </c>
      <c r="I12" s="40"/>
      <c r="J12" s="40"/>
      <c r="K12" s="40"/>
      <c r="L12" s="16" t="s">
        <v>33</v>
      </c>
      <c r="M12" s="41"/>
      <c r="N12" s="48"/>
      <c r="O12" s="41"/>
      <c r="P12" s="40"/>
      <c r="Q12" s="40"/>
      <c r="R12" s="40"/>
      <c r="S12" s="40"/>
      <c r="T12" s="40"/>
      <c r="U12" s="47"/>
      <c r="V12" s="40"/>
      <c r="W12" s="40"/>
      <c r="X12" s="40"/>
      <c r="Y12" s="41"/>
      <c r="Z12" s="42"/>
      <c r="AA12" s="41"/>
      <c r="AB12" s="47"/>
      <c r="AC12" s="47"/>
      <c r="AD12" s="47"/>
      <c r="AE12" s="47"/>
      <c r="AF12" s="47"/>
      <c r="AG12" s="19">
        <f t="shared" si="0"/>
        <v>0</v>
      </c>
      <c r="AH12" s="19">
        <f t="shared" si="1"/>
        <v>0</v>
      </c>
      <c r="AI12" s="19">
        <f t="shared" si="2"/>
        <v>1</v>
      </c>
      <c r="AJ12" s="19">
        <f t="shared" si="3"/>
        <v>0</v>
      </c>
      <c r="AK12" s="19">
        <f t="shared" si="4"/>
        <v>0</v>
      </c>
      <c r="AL12" s="19">
        <f t="shared" si="5"/>
        <v>0</v>
      </c>
      <c r="AM12" s="19">
        <f t="shared" si="6"/>
        <v>0</v>
      </c>
      <c r="AN12" s="19">
        <f t="shared" si="7"/>
        <v>0</v>
      </c>
      <c r="AO12" s="19">
        <f t="shared" si="8"/>
        <v>0</v>
      </c>
      <c r="AP12" s="19">
        <f t="shared" si="9"/>
        <v>0</v>
      </c>
      <c r="AQ12" s="19">
        <f t="shared" si="10"/>
        <v>1</v>
      </c>
      <c r="AR12" s="19">
        <f t="shared" si="11"/>
        <v>0</v>
      </c>
      <c r="AS12" s="19">
        <f t="shared" si="12"/>
        <v>0</v>
      </c>
      <c r="AT12" s="19">
        <f t="shared" si="13"/>
        <v>0</v>
      </c>
      <c r="AU12" s="19">
        <f t="shared" si="14"/>
        <v>0</v>
      </c>
    </row>
    <row r="13" spans="1:47" ht="15.75">
      <c r="A13" s="29" t="s">
        <v>14</v>
      </c>
      <c r="B13" s="40"/>
      <c r="C13" s="40"/>
      <c r="D13" s="40"/>
      <c r="E13" s="42"/>
      <c r="F13" s="40"/>
      <c r="G13" s="47"/>
      <c r="H13" s="18" t="s">
        <v>48</v>
      </c>
      <c r="I13" s="40"/>
      <c r="J13" s="40"/>
      <c r="K13" s="40"/>
      <c r="L13" s="16" t="s">
        <v>33</v>
      </c>
      <c r="M13" s="41"/>
      <c r="N13" s="47"/>
      <c r="O13" s="40"/>
      <c r="P13" s="40"/>
      <c r="Q13" s="40"/>
      <c r="R13" s="40"/>
      <c r="S13" s="40"/>
      <c r="T13" s="40"/>
      <c r="U13" s="47"/>
      <c r="V13" s="40"/>
      <c r="W13" s="40"/>
      <c r="X13" s="40"/>
      <c r="Y13" s="41"/>
      <c r="Z13" s="40"/>
      <c r="AA13" s="41"/>
      <c r="AB13" s="47"/>
      <c r="AC13" s="47"/>
      <c r="AD13" s="47"/>
      <c r="AE13" s="47"/>
      <c r="AF13" s="47"/>
      <c r="AG13" s="19">
        <f t="shared" si="0"/>
        <v>0</v>
      </c>
      <c r="AH13" s="19">
        <f t="shared" si="1"/>
        <v>0</v>
      </c>
      <c r="AI13" s="19">
        <f t="shared" si="2"/>
        <v>1</v>
      </c>
      <c r="AJ13" s="19">
        <f t="shared" si="3"/>
        <v>0</v>
      </c>
      <c r="AK13" s="19">
        <f t="shared" si="4"/>
        <v>0</v>
      </c>
      <c r="AL13" s="19">
        <f t="shared" si="5"/>
        <v>0</v>
      </c>
      <c r="AM13" s="19">
        <f t="shared" si="6"/>
        <v>0</v>
      </c>
      <c r="AN13" s="19">
        <f t="shared" si="7"/>
        <v>0</v>
      </c>
      <c r="AO13" s="19">
        <f t="shared" si="8"/>
        <v>0</v>
      </c>
      <c r="AP13" s="19">
        <f t="shared" si="9"/>
        <v>0</v>
      </c>
      <c r="AQ13" s="19">
        <f t="shared" si="10"/>
        <v>1</v>
      </c>
      <c r="AR13" s="19">
        <f t="shared" si="11"/>
        <v>0</v>
      </c>
      <c r="AS13" s="19">
        <f t="shared" si="12"/>
        <v>0</v>
      </c>
      <c r="AT13" s="19">
        <f t="shared" si="13"/>
        <v>0</v>
      </c>
      <c r="AU13" s="19">
        <f t="shared" si="14"/>
        <v>0</v>
      </c>
    </row>
    <row r="14" spans="1:47" ht="15.75">
      <c r="A14" s="29" t="s">
        <v>70</v>
      </c>
      <c r="B14" s="40"/>
      <c r="C14" s="40"/>
      <c r="D14" s="40"/>
      <c r="E14" s="40"/>
      <c r="F14" s="40"/>
      <c r="G14" s="47"/>
      <c r="H14" s="40"/>
      <c r="I14" s="40"/>
      <c r="J14" s="40"/>
      <c r="K14" s="40"/>
      <c r="L14" s="40"/>
      <c r="M14" s="40"/>
      <c r="N14" s="47"/>
      <c r="O14" s="40"/>
      <c r="P14" s="40"/>
      <c r="Q14" s="40"/>
      <c r="R14" s="40"/>
      <c r="S14" s="40"/>
      <c r="T14" s="40"/>
      <c r="U14" s="47"/>
      <c r="V14" s="41"/>
      <c r="W14" s="40"/>
      <c r="X14" s="40"/>
      <c r="Y14" s="41"/>
      <c r="Z14" s="16" t="s">
        <v>33</v>
      </c>
      <c r="AA14" s="41"/>
      <c r="AB14" s="48"/>
      <c r="AC14" s="48"/>
      <c r="AD14" s="48"/>
      <c r="AE14" s="47"/>
      <c r="AF14" s="47"/>
      <c r="AG14" s="19">
        <f t="shared" si="0"/>
        <v>0</v>
      </c>
      <c r="AH14" s="19">
        <f t="shared" si="1"/>
        <v>0</v>
      </c>
      <c r="AI14" s="19">
        <f t="shared" si="2"/>
        <v>1</v>
      </c>
      <c r="AJ14" s="19">
        <f t="shared" si="3"/>
        <v>0</v>
      </c>
      <c r="AK14" s="19">
        <f t="shared" si="4"/>
        <v>0</v>
      </c>
      <c r="AL14" s="19">
        <f t="shared" si="5"/>
        <v>0</v>
      </c>
      <c r="AM14" s="19">
        <f t="shared" si="6"/>
        <v>0</v>
      </c>
      <c r="AN14" s="19">
        <f t="shared" si="7"/>
        <v>0</v>
      </c>
      <c r="AO14" s="19">
        <f t="shared" si="8"/>
        <v>0</v>
      </c>
      <c r="AP14" s="19">
        <f t="shared" si="9"/>
        <v>0</v>
      </c>
      <c r="AQ14" s="19">
        <f t="shared" si="10"/>
        <v>0</v>
      </c>
      <c r="AR14" s="19">
        <f t="shared" si="11"/>
        <v>0</v>
      </c>
      <c r="AS14" s="19">
        <f t="shared" si="12"/>
        <v>0</v>
      </c>
      <c r="AT14" s="19">
        <f t="shared" si="13"/>
        <v>0</v>
      </c>
      <c r="AU14" s="19">
        <f t="shared" si="14"/>
        <v>0</v>
      </c>
    </row>
    <row r="15" spans="1:47" ht="15.75">
      <c r="A15" s="29" t="s">
        <v>15</v>
      </c>
      <c r="B15" s="40"/>
      <c r="C15" s="40"/>
      <c r="D15" s="40"/>
      <c r="E15" s="40"/>
      <c r="F15" s="40"/>
      <c r="G15" s="47"/>
      <c r="H15" s="40"/>
      <c r="I15" s="40"/>
      <c r="J15" s="40"/>
      <c r="K15" s="40"/>
      <c r="L15" s="40"/>
      <c r="M15" s="40"/>
      <c r="N15" s="47"/>
      <c r="O15" s="40"/>
      <c r="P15" s="40"/>
      <c r="Q15" s="40"/>
      <c r="R15" s="16" t="s">
        <v>34</v>
      </c>
      <c r="S15" s="18" t="s">
        <v>48</v>
      </c>
      <c r="T15" s="40"/>
      <c r="U15" s="47"/>
      <c r="V15" s="41"/>
      <c r="W15" s="40"/>
      <c r="X15" s="40"/>
      <c r="Y15" s="40"/>
      <c r="Z15" s="41"/>
      <c r="AA15" s="41"/>
      <c r="AB15" s="48"/>
      <c r="AC15" s="47"/>
      <c r="AD15" s="47"/>
      <c r="AE15" s="47"/>
      <c r="AF15" s="47"/>
      <c r="AG15" s="19">
        <f t="shared" si="0"/>
        <v>1</v>
      </c>
      <c r="AH15" s="19">
        <f t="shared" si="1"/>
        <v>0</v>
      </c>
      <c r="AI15" s="19">
        <f t="shared" si="2"/>
        <v>0</v>
      </c>
      <c r="AJ15" s="19">
        <f t="shared" si="3"/>
        <v>0</v>
      </c>
      <c r="AK15" s="19">
        <f t="shared" si="4"/>
        <v>0</v>
      </c>
      <c r="AL15" s="19">
        <f t="shared" si="5"/>
        <v>0</v>
      </c>
      <c r="AM15" s="19">
        <f t="shared" si="6"/>
        <v>0</v>
      </c>
      <c r="AN15" s="19">
        <f t="shared" si="7"/>
        <v>0</v>
      </c>
      <c r="AO15" s="19">
        <f t="shared" si="8"/>
        <v>0</v>
      </c>
      <c r="AP15" s="19">
        <f t="shared" si="9"/>
        <v>0</v>
      </c>
      <c r="AQ15" s="19">
        <f t="shared" si="10"/>
        <v>1</v>
      </c>
      <c r="AR15" s="19">
        <f t="shared" si="11"/>
        <v>0</v>
      </c>
      <c r="AS15" s="19">
        <f t="shared" si="12"/>
        <v>0</v>
      </c>
      <c r="AT15" s="19">
        <f t="shared" si="13"/>
        <v>0</v>
      </c>
      <c r="AU15" s="19">
        <f t="shared" si="14"/>
        <v>0</v>
      </c>
    </row>
    <row r="16" spans="1:47" ht="15.75">
      <c r="A16" s="29" t="s">
        <v>16</v>
      </c>
      <c r="B16" s="40"/>
      <c r="C16" s="40"/>
      <c r="D16" s="40"/>
      <c r="E16" s="40"/>
      <c r="F16" s="40"/>
      <c r="G16" s="47"/>
      <c r="H16" s="40"/>
      <c r="I16" s="40"/>
      <c r="J16" s="40"/>
      <c r="K16" s="40"/>
      <c r="L16" s="40"/>
      <c r="M16" s="40"/>
      <c r="N16" s="48"/>
      <c r="O16" s="40"/>
      <c r="P16" s="40"/>
      <c r="Q16" s="41"/>
      <c r="R16" s="16" t="s">
        <v>34</v>
      </c>
      <c r="S16" s="18" t="s">
        <v>48</v>
      </c>
      <c r="T16" s="40"/>
      <c r="U16" s="47"/>
      <c r="V16" s="40"/>
      <c r="W16" s="40"/>
      <c r="X16" s="40"/>
      <c r="Y16" s="40"/>
      <c r="Z16" s="40"/>
      <c r="AA16" s="40"/>
      <c r="AB16" s="48"/>
      <c r="AC16" s="47"/>
      <c r="AD16" s="47"/>
      <c r="AE16" s="47"/>
      <c r="AF16" s="47"/>
      <c r="AG16" s="19">
        <f t="shared" si="0"/>
        <v>1</v>
      </c>
      <c r="AH16" s="19">
        <f t="shared" si="1"/>
        <v>0</v>
      </c>
      <c r="AI16" s="19">
        <f t="shared" si="2"/>
        <v>0</v>
      </c>
      <c r="AJ16" s="19">
        <f t="shared" si="3"/>
        <v>0</v>
      </c>
      <c r="AK16" s="19">
        <f t="shared" si="4"/>
        <v>0</v>
      </c>
      <c r="AL16" s="19">
        <f t="shared" si="5"/>
        <v>0</v>
      </c>
      <c r="AM16" s="19">
        <f t="shared" si="6"/>
        <v>0</v>
      </c>
      <c r="AN16" s="19">
        <f t="shared" si="7"/>
        <v>0</v>
      </c>
      <c r="AO16" s="19">
        <f t="shared" si="8"/>
        <v>0</v>
      </c>
      <c r="AP16" s="19">
        <f t="shared" si="9"/>
        <v>0</v>
      </c>
      <c r="AQ16" s="19">
        <f t="shared" si="10"/>
        <v>1</v>
      </c>
      <c r="AR16" s="19">
        <f t="shared" si="11"/>
        <v>0</v>
      </c>
      <c r="AS16" s="19">
        <f t="shared" si="12"/>
        <v>0</v>
      </c>
      <c r="AT16" s="19">
        <f t="shared" si="13"/>
        <v>0</v>
      </c>
      <c r="AU16" s="19">
        <f t="shared" si="14"/>
        <v>0</v>
      </c>
    </row>
    <row r="17" spans="1:47" ht="15.75">
      <c r="A17" s="29" t="s">
        <v>18</v>
      </c>
      <c r="B17" s="16" t="s">
        <v>34</v>
      </c>
      <c r="C17" s="40"/>
      <c r="D17" s="40"/>
      <c r="E17" s="40"/>
      <c r="F17" s="40"/>
      <c r="G17" s="47"/>
      <c r="H17" s="40"/>
      <c r="I17" s="40"/>
      <c r="J17" s="40"/>
      <c r="K17" s="40"/>
      <c r="L17" s="40"/>
      <c r="M17" s="18" t="s">
        <v>48</v>
      </c>
      <c r="N17" s="47"/>
      <c r="O17" s="16" t="s">
        <v>34</v>
      </c>
      <c r="P17" s="40"/>
      <c r="Q17" s="41"/>
      <c r="R17" s="40"/>
      <c r="S17" s="40"/>
      <c r="T17" s="40"/>
      <c r="U17" s="48"/>
      <c r="V17" s="40"/>
      <c r="W17" s="40"/>
      <c r="X17" s="40"/>
      <c r="Y17" s="41"/>
      <c r="Z17" s="41"/>
      <c r="AA17" s="41"/>
      <c r="AB17" s="48"/>
      <c r="AC17" s="47"/>
      <c r="AD17" s="48"/>
      <c r="AE17" s="47"/>
      <c r="AF17" s="47"/>
      <c r="AG17" s="19">
        <f t="shared" si="0"/>
        <v>2</v>
      </c>
      <c r="AH17" s="19">
        <f t="shared" si="1"/>
        <v>0</v>
      </c>
      <c r="AI17" s="19">
        <f t="shared" si="2"/>
        <v>0</v>
      </c>
      <c r="AJ17" s="19">
        <f t="shared" si="3"/>
        <v>0</v>
      </c>
      <c r="AK17" s="19">
        <f t="shared" si="4"/>
        <v>0</v>
      </c>
      <c r="AL17" s="19">
        <f t="shared" si="5"/>
        <v>0</v>
      </c>
      <c r="AM17" s="19">
        <f t="shared" si="6"/>
        <v>0</v>
      </c>
      <c r="AN17" s="19">
        <f t="shared" si="7"/>
        <v>0</v>
      </c>
      <c r="AO17" s="19">
        <f t="shared" si="8"/>
        <v>0</v>
      </c>
      <c r="AP17" s="19">
        <f t="shared" si="9"/>
        <v>0</v>
      </c>
      <c r="AQ17" s="19">
        <f t="shared" si="10"/>
        <v>1</v>
      </c>
      <c r="AR17" s="19">
        <f t="shared" si="11"/>
        <v>0</v>
      </c>
      <c r="AS17" s="19">
        <f t="shared" si="12"/>
        <v>0</v>
      </c>
      <c r="AT17" s="19">
        <f t="shared" si="13"/>
        <v>0</v>
      </c>
      <c r="AU17" s="19">
        <f t="shared" si="14"/>
        <v>0</v>
      </c>
    </row>
    <row r="18" spans="1:47" ht="15.75">
      <c r="A18" s="29" t="s">
        <v>19</v>
      </c>
      <c r="B18" s="16" t="s">
        <v>34</v>
      </c>
      <c r="C18" s="41"/>
      <c r="D18" s="40"/>
      <c r="E18" s="40"/>
      <c r="F18" s="40"/>
      <c r="G18" s="47"/>
      <c r="H18" s="40"/>
      <c r="I18" s="40"/>
      <c r="J18" s="40"/>
      <c r="K18" s="41"/>
      <c r="L18" s="40"/>
      <c r="M18" s="40"/>
      <c r="N18" s="47"/>
      <c r="O18" s="16" t="s">
        <v>34</v>
      </c>
      <c r="P18" s="40"/>
      <c r="Q18" s="41"/>
      <c r="R18" s="40"/>
      <c r="S18" s="41"/>
      <c r="T18" s="40"/>
      <c r="U18" s="48"/>
      <c r="V18" s="40"/>
      <c r="W18" s="40"/>
      <c r="X18" s="40"/>
      <c r="Y18" s="40"/>
      <c r="Z18" s="41"/>
      <c r="AA18" s="41"/>
      <c r="AB18" s="48"/>
      <c r="AC18" s="47"/>
      <c r="AD18" s="48"/>
      <c r="AE18" s="47"/>
      <c r="AF18" s="47"/>
      <c r="AG18" s="19">
        <f t="shared" si="0"/>
        <v>2</v>
      </c>
      <c r="AH18" s="19">
        <f t="shared" si="1"/>
        <v>0</v>
      </c>
      <c r="AI18" s="19">
        <f t="shared" si="2"/>
        <v>0</v>
      </c>
      <c r="AJ18" s="19">
        <f t="shared" si="3"/>
        <v>0</v>
      </c>
      <c r="AK18" s="19">
        <f t="shared" si="4"/>
        <v>0</v>
      </c>
      <c r="AL18" s="19">
        <f t="shared" si="5"/>
        <v>0</v>
      </c>
      <c r="AM18" s="19">
        <f t="shared" si="6"/>
        <v>0</v>
      </c>
      <c r="AN18" s="19">
        <f t="shared" si="7"/>
        <v>0</v>
      </c>
      <c r="AO18" s="19">
        <f t="shared" si="8"/>
        <v>0</v>
      </c>
      <c r="AP18" s="19">
        <f t="shared" si="9"/>
        <v>0</v>
      </c>
      <c r="AQ18" s="19">
        <f t="shared" si="10"/>
        <v>0</v>
      </c>
      <c r="AR18" s="19">
        <f t="shared" si="11"/>
        <v>0</v>
      </c>
      <c r="AS18" s="19">
        <f t="shared" si="12"/>
        <v>0</v>
      </c>
      <c r="AT18" s="19">
        <f t="shared" si="13"/>
        <v>0</v>
      </c>
      <c r="AU18" s="19">
        <f t="shared" si="14"/>
        <v>0</v>
      </c>
    </row>
    <row r="19" spans="1:47" ht="15.75">
      <c r="A19" s="29" t="s">
        <v>20</v>
      </c>
      <c r="B19" s="16" t="s">
        <v>34</v>
      </c>
      <c r="C19" s="40"/>
      <c r="D19" s="40"/>
      <c r="E19" s="40"/>
      <c r="F19" s="40"/>
      <c r="G19" s="47"/>
      <c r="H19" s="41"/>
      <c r="I19" s="41"/>
      <c r="J19" s="40"/>
      <c r="K19" s="40"/>
      <c r="L19" s="40"/>
      <c r="M19" s="18" t="s">
        <v>48</v>
      </c>
      <c r="N19" s="47"/>
      <c r="O19" s="16" t="s">
        <v>34</v>
      </c>
      <c r="P19" s="40"/>
      <c r="Q19" s="40"/>
      <c r="R19" s="40"/>
      <c r="S19" s="40"/>
      <c r="T19" s="40"/>
      <c r="U19" s="47"/>
      <c r="V19" s="40"/>
      <c r="W19" s="40"/>
      <c r="X19" s="40"/>
      <c r="Y19" s="40"/>
      <c r="Z19" s="40"/>
      <c r="AA19" s="41"/>
      <c r="AB19" s="47"/>
      <c r="AC19" s="47"/>
      <c r="AD19" s="47"/>
      <c r="AE19" s="47"/>
      <c r="AF19" s="47"/>
      <c r="AG19" s="19">
        <f t="shared" si="0"/>
        <v>2</v>
      </c>
      <c r="AH19" s="19">
        <f t="shared" si="1"/>
        <v>0</v>
      </c>
      <c r="AI19" s="19">
        <f t="shared" si="2"/>
        <v>0</v>
      </c>
      <c r="AJ19" s="19">
        <f t="shared" si="3"/>
        <v>0</v>
      </c>
      <c r="AK19" s="19">
        <f t="shared" si="4"/>
        <v>0</v>
      </c>
      <c r="AL19" s="19">
        <f t="shared" si="5"/>
        <v>0</v>
      </c>
      <c r="AM19" s="19">
        <f t="shared" si="6"/>
        <v>0</v>
      </c>
      <c r="AN19" s="19">
        <f t="shared" si="7"/>
        <v>0</v>
      </c>
      <c r="AO19" s="19">
        <f t="shared" si="8"/>
        <v>0</v>
      </c>
      <c r="AP19" s="19">
        <f t="shared" si="9"/>
        <v>0</v>
      </c>
      <c r="AQ19" s="19">
        <f t="shared" si="10"/>
        <v>1</v>
      </c>
      <c r="AR19" s="19">
        <f t="shared" si="11"/>
        <v>0</v>
      </c>
      <c r="AS19" s="19">
        <f t="shared" si="12"/>
        <v>0</v>
      </c>
      <c r="AT19" s="19">
        <f t="shared" si="13"/>
        <v>0</v>
      </c>
      <c r="AU19" s="19">
        <f t="shared" si="14"/>
        <v>0</v>
      </c>
    </row>
    <row r="20" spans="1:47" ht="15.75">
      <c r="A20" s="29" t="s">
        <v>21</v>
      </c>
      <c r="B20" s="40"/>
      <c r="C20" s="40"/>
      <c r="D20" s="40"/>
      <c r="E20" s="41"/>
      <c r="F20" s="40"/>
      <c r="G20" s="47"/>
      <c r="H20" s="16" t="s">
        <v>34</v>
      </c>
      <c r="I20" s="41"/>
      <c r="J20" s="40"/>
      <c r="K20" s="40"/>
      <c r="L20" s="40"/>
      <c r="M20" s="41"/>
      <c r="N20" s="47"/>
      <c r="O20" s="40"/>
      <c r="P20" s="40"/>
      <c r="Q20" s="40"/>
      <c r="R20" s="40"/>
      <c r="S20" s="41"/>
      <c r="T20" s="40"/>
      <c r="U20" s="48"/>
      <c r="V20" s="40"/>
      <c r="W20" s="18" t="s">
        <v>48</v>
      </c>
      <c r="X20" s="40"/>
      <c r="Y20" s="40"/>
      <c r="Z20" s="40"/>
      <c r="AA20" s="40"/>
      <c r="AB20" s="48"/>
      <c r="AC20" s="47"/>
      <c r="AD20" s="47"/>
      <c r="AE20" s="47"/>
      <c r="AF20" s="47"/>
      <c r="AG20" s="19">
        <f t="shared" si="0"/>
        <v>1</v>
      </c>
      <c r="AH20" s="19">
        <f t="shared" si="1"/>
        <v>0</v>
      </c>
      <c r="AI20" s="19">
        <f t="shared" si="2"/>
        <v>0</v>
      </c>
      <c r="AJ20" s="19">
        <f t="shared" si="3"/>
        <v>0</v>
      </c>
      <c r="AK20" s="19">
        <f t="shared" si="4"/>
        <v>0</v>
      </c>
      <c r="AL20" s="19">
        <f t="shared" si="5"/>
        <v>0</v>
      </c>
      <c r="AM20" s="19">
        <f t="shared" si="6"/>
        <v>0</v>
      </c>
      <c r="AN20" s="19">
        <f t="shared" si="7"/>
        <v>0</v>
      </c>
      <c r="AO20" s="19">
        <f t="shared" si="8"/>
        <v>0</v>
      </c>
      <c r="AP20" s="19">
        <f t="shared" si="9"/>
        <v>0</v>
      </c>
      <c r="AQ20" s="19">
        <f t="shared" si="10"/>
        <v>1</v>
      </c>
      <c r="AR20" s="19">
        <f t="shared" si="11"/>
        <v>0</v>
      </c>
      <c r="AS20" s="19">
        <f t="shared" si="12"/>
        <v>0</v>
      </c>
      <c r="AT20" s="19">
        <f t="shared" si="13"/>
        <v>0</v>
      </c>
      <c r="AU20" s="19">
        <f t="shared" si="14"/>
        <v>0</v>
      </c>
    </row>
    <row r="21" spans="1:47" ht="15.75">
      <c r="A21" s="37" t="s">
        <v>22</v>
      </c>
      <c r="B21" s="40"/>
      <c r="C21" s="40"/>
      <c r="D21" s="40"/>
      <c r="E21" s="40"/>
      <c r="F21" s="40"/>
      <c r="G21" s="48"/>
      <c r="H21" s="16" t="s">
        <v>34</v>
      </c>
      <c r="I21" s="41"/>
      <c r="J21" s="40"/>
      <c r="K21" s="40"/>
      <c r="L21" s="40"/>
      <c r="M21" s="40"/>
      <c r="N21" s="47"/>
      <c r="O21" s="40"/>
      <c r="P21" s="40"/>
      <c r="Q21" s="40"/>
      <c r="R21" s="40"/>
      <c r="S21" s="40"/>
      <c r="T21" s="41"/>
      <c r="U21" s="47"/>
      <c r="V21" s="40"/>
      <c r="W21" s="18" t="s">
        <v>48</v>
      </c>
      <c r="X21" s="40"/>
      <c r="Y21" s="40"/>
      <c r="Z21" s="40"/>
      <c r="AA21" s="40"/>
      <c r="AB21" s="47"/>
      <c r="AC21" s="47"/>
      <c r="AD21" s="47"/>
      <c r="AE21" s="47"/>
      <c r="AF21" s="47"/>
      <c r="AG21" s="19">
        <f t="shared" si="0"/>
        <v>1</v>
      </c>
      <c r="AH21" s="19">
        <f t="shared" si="1"/>
        <v>0</v>
      </c>
      <c r="AI21" s="19">
        <f t="shared" si="2"/>
        <v>0</v>
      </c>
      <c r="AJ21" s="19">
        <f t="shared" si="3"/>
        <v>0</v>
      </c>
      <c r="AK21" s="19">
        <f t="shared" si="4"/>
        <v>0</v>
      </c>
      <c r="AL21" s="19">
        <f t="shared" si="5"/>
        <v>0</v>
      </c>
      <c r="AM21" s="19">
        <f t="shared" si="6"/>
        <v>0</v>
      </c>
      <c r="AN21" s="19">
        <f t="shared" si="7"/>
        <v>0</v>
      </c>
      <c r="AO21" s="19">
        <f t="shared" si="8"/>
        <v>0</v>
      </c>
      <c r="AP21" s="19">
        <f t="shared" si="9"/>
        <v>0</v>
      </c>
      <c r="AQ21" s="19">
        <f t="shared" si="10"/>
        <v>1</v>
      </c>
      <c r="AR21" s="19">
        <f t="shared" si="11"/>
        <v>0</v>
      </c>
      <c r="AS21" s="19">
        <f t="shared" si="12"/>
        <v>0</v>
      </c>
      <c r="AT21" s="19">
        <f t="shared" si="13"/>
        <v>0</v>
      </c>
      <c r="AU21" s="19">
        <f t="shared" si="14"/>
        <v>0</v>
      </c>
    </row>
    <row r="22" spans="1:47" ht="15.75">
      <c r="A22" s="38" t="s">
        <v>24</v>
      </c>
      <c r="B22" s="16" t="s">
        <v>34</v>
      </c>
      <c r="C22" s="40"/>
      <c r="D22" s="18" t="s">
        <v>48</v>
      </c>
      <c r="E22" s="40"/>
      <c r="F22" s="40"/>
      <c r="G22" s="48"/>
      <c r="H22" s="40"/>
      <c r="I22" s="40"/>
      <c r="J22" s="40"/>
      <c r="K22" s="40"/>
      <c r="L22" s="41"/>
      <c r="M22" s="41"/>
      <c r="N22" s="47"/>
      <c r="O22" s="16" t="s">
        <v>34</v>
      </c>
      <c r="P22" s="40"/>
      <c r="Q22" s="40"/>
      <c r="R22" s="41"/>
      <c r="S22" s="41"/>
      <c r="T22" s="41"/>
      <c r="U22" s="48"/>
      <c r="V22" s="16" t="s">
        <v>34</v>
      </c>
      <c r="W22" s="16" t="s">
        <v>41</v>
      </c>
      <c r="X22" s="40"/>
      <c r="Y22" s="18" t="s">
        <v>47</v>
      </c>
      <c r="Z22" s="40"/>
      <c r="AA22" s="42"/>
      <c r="AB22" s="48"/>
      <c r="AC22" s="47"/>
      <c r="AD22" s="47"/>
      <c r="AE22" s="47"/>
      <c r="AF22" s="47"/>
      <c r="AG22" s="19">
        <f t="shared" si="0"/>
        <v>3</v>
      </c>
      <c r="AH22" s="19">
        <f t="shared" si="1"/>
        <v>0</v>
      </c>
      <c r="AI22" s="19">
        <f t="shared" si="2"/>
        <v>0</v>
      </c>
      <c r="AJ22" s="19">
        <f t="shared" si="3"/>
        <v>0</v>
      </c>
      <c r="AK22" s="19">
        <f t="shared" si="4"/>
        <v>0</v>
      </c>
      <c r="AL22" s="19">
        <f t="shared" si="5"/>
        <v>0</v>
      </c>
      <c r="AM22" s="19">
        <f t="shared" si="6"/>
        <v>0</v>
      </c>
      <c r="AN22" s="19">
        <f t="shared" si="7"/>
        <v>1</v>
      </c>
      <c r="AO22" s="19">
        <f t="shared" si="8"/>
        <v>0</v>
      </c>
      <c r="AP22" s="19">
        <f t="shared" si="9"/>
        <v>0</v>
      </c>
      <c r="AQ22" s="19">
        <f t="shared" si="10"/>
        <v>1</v>
      </c>
      <c r="AR22" s="19">
        <f t="shared" si="11"/>
        <v>1</v>
      </c>
      <c r="AS22" s="19">
        <f t="shared" si="12"/>
        <v>0</v>
      </c>
      <c r="AT22" s="19">
        <f t="shared" si="13"/>
        <v>0</v>
      </c>
      <c r="AU22" s="19">
        <f t="shared" si="14"/>
        <v>0</v>
      </c>
    </row>
    <row r="23" spans="1:47" ht="15.75">
      <c r="A23" s="38" t="s">
        <v>25</v>
      </c>
      <c r="B23" s="18" t="s">
        <v>48</v>
      </c>
      <c r="C23" s="40"/>
      <c r="D23" s="40"/>
      <c r="E23" s="40"/>
      <c r="F23" s="40"/>
      <c r="G23" s="48"/>
      <c r="H23" s="40"/>
      <c r="I23" s="16" t="s">
        <v>45</v>
      </c>
      <c r="J23" s="41"/>
      <c r="K23" s="40"/>
      <c r="L23" s="41"/>
      <c r="M23" s="41"/>
      <c r="N23" s="47"/>
      <c r="O23" s="40"/>
      <c r="P23" s="40"/>
      <c r="Q23" s="40"/>
      <c r="R23" s="41"/>
      <c r="S23" s="41"/>
      <c r="T23" s="40"/>
      <c r="U23" s="48"/>
      <c r="V23" s="40"/>
      <c r="W23" s="16" t="s">
        <v>83</v>
      </c>
      <c r="X23" s="16" t="s">
        <v>46</v>
      </c>
      <c r="Y23" s="18" t="s">
        <v>47</v>
      </c>
      <c r="Z23" s="40"/>
      <c r="AA23" s="40"/>
      <c r="AB23" s="47"/>
      <c r="AC23" s="47"/>
      <c r="AD23" s="47"/>
      <c r="AE23" s="47"/>
      <c r="AF23" s="47"/>
      <c r="AG23" s="19">
        <f t="shared" si="0"/>
        <v>0</v>
      </c>
      <c r="AH23" s="19">
        <f t="shared" si="1"/>
        <v>1</v>
      </c>
      <c r="AI23" s="19">
        <f t="shared" si="2"/>
        <v>0</v>
      </c>
      <c r="AJ23" s="19">
        <f t="shared" si="3"/>
        <v>1</v>
      </c>
      <c r="AK23" s="19">
        <f t="shared" si="4"/>
        <v>0</v>
      </c>
      <c r="AL23" s="19">
        <f t="shared" si="5"/>
        <v>0</v>
      </c>
      <c r="AM23" s="19">
        <f t="shared" si="6"/>
        <v>0</v>
      </c>
      <c r="AN23" s="19">
        <f t="shared" si="7"/>
        <v>1</v>
      </c>
      <c r="AO23" s="19">
        <f t="shared" si="8"/>
        <v>0</v>
      </c>
      <c r="AP23" s="19">
        <f t="shared" si="9"/>
        <v>0</v>
      </c>
      <c r="AQ23" s="19">
        <f t="shared" si="10"/>
        <v>1</v>
      </c>
      <c r="AR23" s="19">
        <f t="shared" si="11"/>
        <v>0</v>
      </c>
      <c r="AS23" s="19">
        <f t="shared" si="12"/>
        <v>0</v>
      </c>
      <c r="AT23" s="19">
        <f t="shared" si="13"/>
        <v>0</v>
      </c>
      <c r="AU23" s="19">
        <f t="shared" si="14"/>
        <v>0</v>
      </c>
    </row>
    <row r="24" spans="1:47" ht="15.75">
      <c r="A24" s="38" t="s">
        <v>26</v>
      </c>
      <c r="B24" s="40"/>
      <c r="C24" s="40"/>
      <c r="D24" s="40"/>
      <c r="E24" s="40"/>
      <c r="F24" s="40"/>
      <c r="G24" s="47"/>
      <c r="H24" s="40"/>
      <c r="I24" s="16" t="s">
        <v>45</v>
      </c>
      <c r="J24" s="40"/>
      <c r="K24" s="40"/>
      <c r="L24" s="40"/>
      <c r="M24" s="40"/>
      <c r="N24" s="47"/>
      <c r="O24" s="40"/>
      <c r="P24" s="40"/>
      <c r="Q24" s="40"/>
      <c r="R24" s="41"/>
      <c r="S24" s="40"/>
      <c r="T24" s="40"/>
      <c r="U24" s="47"/>
      <c r="V24" s="40"/>
      <c r="W24" s="40"/>
      <c r="X24" s="16" t="s">
        <v>46</v>
      </c>
      <c r="Y24" s="18" t="s">
        <v>47</v>
      </c>
      <c r="Z24" s="40"/>
      <c r="AA24" s="41"/>
      <c r="AB24" s="47"/>
      <c r="AC24" s="47"/>
      <c r="AD24" s="47"/>
      <c r="AE24" s="47"/>
      <c r="AF24" s="47"/>
      <c r="AG24" s="19">
        <f t="shared" si="0"/>
        <v>0</v>
      </c>
      <c r="AH24" s="19">
        <f t="shared" si="1"/>
        <v>1</v>
      </c>
      <c r="AI24" s="19">
        <f t="shared" si="2"/>
        <v>0</v>
      </c>
      <c r="AJ24" s="19">
        <f t="shared" si="3"/>
        <v>1</v>
      </c>
      <c r="AK24" s="19">
        <f t="shared" si="4"/>
        <v>0</v>
      </c>
      <c r="AL24" s="19">
        <f t="shared" si="5"/>
        <v>0</v>
      </c>
      <c r="AM24" s="19">
        <f t="shared" si="6"/>
        <v>0</v>
      </c>
      <c r="AN24" s="19">
        <f t="shared" si="7"/>
        <v>1</v>
      </c>
      <c r="AO24" s="19">
        <f t="shared" si="8"/>
        <v>0</v>
      </c>
      <c r="AP24" s="19">
        <f t="shared" si="9"/>
        <v>0</v>
      </c>
      <c r="AQ24" s="19">
        <f t="shared" si="10"/>
        <v>0</v>
      </c>
      <c r="AR24" s="19">
        <f t="shared" si="11"/>
        <v>0</v>
      </c>
      <c r="AS24" s="19">
        <f t="shared" si="12"/>
        <v>0</v>
      </c>
      <c r="AT24" s="19">
        <f t="shared" si="13"/>
        <v>0</v>
      </c>
      <c r="AU24" s="19">
        <f t="shared" si="14"/>
        <v>0</v>
      </c>
    </row>
    <row r="25" spans="1:47" ht="15.75">
      <c r="A25" s="38">
        <v>10</v>
      </c>
      <c r="B25" s="40"/>
      <c r="C25" s="40"/>
      <c r="D25" s="41"/>
      <c r="E25" s="40"/>
      <c r="F25" s="40"/>
      <c r="G25" s="47"/>
      <c r="H25" s="40"/>
      <c r="I25" s="40"/>
      <c r="J25" s="40"/>
      <c r="K25" s="40"/>
      <c r="L25" s="41"/>
      <c r="M25" s="40"/>
      <c r="N25" s="47"/>
      <c r="O25" s="40"/>
      <c r="P25" s="40"/>
      <c r="Q25" s="40"/>
      <c r="R25" s="40"/>
      <c r="S25" s="41"/>
      <c r="T25" s="40"/>
      <c r="U25" s="47"/>
      <c r="V25" s="16" t="s">
        <v>45</v>
      </c>
      <c r="W25" s="40"/>
      <c r="X25" s="40"/>
      <c r="Y25" s="41"/>
      <c r="Z25" s="41"/>
      <c r="AA25" s="41"/>
      <c r="AB25" s="47"/>
      <c r="AC25" s="47"/>
      <c r="AD25" s="47"/>
      <c r="AE25" s="47"/>
      <c r="AF25" s="47"/>
      <c r="AG25" s="19">
        <f t="shared" si="0"/>
        <v>0</v>
      </c>
      <c r="AH25" s="19">
        <f t="shared" si="1"/>
        <v>1</v>
      </c>
      <c r="AI25" s="19">
        <f t="shared" si="2"/>
        <v>0</v>
      </c>
      <c r="AJ25" s="19">
        <f t="shared" si="3"/>
        <v>0</v>
      </c>
      <c r="AK25" s="19">
        <f t="shared" si="4"/>
        <v>0</v>
      </c>
      <c r="AL25" s="19">
        <f t="shared" si="5"/>
        <v>0</v>
      </c>
      <c r="AM25" s="19">
        <f t="shared" si="6"/>
        <v>0</v>
      </c>
      <c r="AN25" s="19">
        <f t="shared" si="7"/>
        <v>0</v>
      </c>
      <c r="AO25" s="19">
        <f t="shared" si="8"/>
        <v>0</v>
      </c>
      <c r="AP25" s="19">
        <f t="shared" si="9"/>
        <v>0</v>
      </c>
      <c r="AQ25" s="19">
        <f t="shared" si="10"/>
        <v>0</v>
      </c>
      <c r="AR25" s="19">
        <f t="shared" si="11"/>
        <v>0</v>
      </c>
      <c r="AS25" s="19">
        <f t="shared" si="12"/>
        <v>0</v>
      </c>
      <c r="AT25" s="19">
        <f t="shared" si="13"/>
        <v>0</v>
      </c>
      <c r="AU25" s="19">
        <f t="shared" si="14"/>
        <v>0</v>
      </c>
    </row>
    <row r="26" spans="1:47" ht="15.75">
      <c r="A26" s="38">
        <v>11</v>
      </c>
      <c r="B26" s="40"/>
      <c r="C26" s="40"/>
      <c r="D26" s="40"/>
      <c r="E26" s="18" t="s">
        <v>48</v>
      </c>
      <c r="F26" s="40"/>
      <c r="G26" s="47"/>
      <c r="H26" s="40"/>
      <c r="I26" s="40"/>
      <c r="J26" s="40"/>
      <c r="K26" s="41"/>
      <c r="L26" s="40"/>
      <c r="M26" s="40"/>
      <c r="N26" s="47"/>
      <c r="O26" s="40"/>
      <c r="P26" s="40"/>
      <c r="Q26" s="40"/>
      <c r="R26" s="40"/>
      <c r="S26" s="41"/>
      <c r="T26" s="40"/>
      <c r="U26" s="47"/>
      <c r="V26" s="41"/>
      <c r="W26" s="40"/>
      <c r="X26" s="40"/>
      <c r="Y26" s="16" t="s">
        <v>45</v>
      </c>
      <c r="Z26" s="40"/>
      <c r="AA26" s="41"/>
      <c r="AB26" s="47"/>
      <c r="AC26" s="47"/>
      <c r="AD26" s="47"/>
      <c r="AE26" s="47"/>
      <c r="AF26" s="47"/>
      <c r="AG26" s="19">
        <f t="shared" si="0"/>
        <v>0</v>
      </c>
      <c r="AH26" s="19">
        <f t="shared" si="1"/>
        <v>1</v>
      </c>
      <c r="AI26" s="19">
        <f t="shared" si="2"/>
        <v>0</v>
      </c>
      <c r="AJ26" s="19">
        <f t="shared" si="3"/>
        <v>0</v>
      </c>
      <c r="AK26" s="19">
        <f t="shared" si="4"/>
        <v>0</v>
      </c>
      <c r="AL26" s="19">
        <f t="shared" si="5"/>
        <v>0</v>
      </c>
      <c r="AM26" s="19">
        <f t="shared" si="6"/>
        <v>0</v>
      </c>
      <c r="AN26" s="19">
        <f t="shared" si="7"/>
        <v>0</v>
      </c>
      <c r="AO26" s="19">
        <f t="shared" si="8"/>
        <v>0</v>
      </c>
      <c r="AP26" s="19">
        <f t="shared" si="9"/>
        <v>0</v>
      </c>
      <c r="AQ26" s="19">
        <f t="shared" si="10"/>
        <v>1</v>
      </c>
      <c r="AR26" s="19">
        <f t="shared" si="11"/>
        <v>0</v>
      </c>
      <c r="AS26" s="19">
        <f t="shared" si="12"/>
        <v>0</v>
      </c>
      <c r="AT26" s="19">
        <f t="shared" si="13"/>
        <v>0</v>
      </c>
      <c r="AU26" s="19">
        <f t="shared" si="14"/>
        <v>0</v>
      </c>
    </row>
    <row r="27" spans="1:47" ht="15.75">
      <c r="A27" s="38" t="s">
        <v>69</v>
      </c>
      <c r="B27" s="40"/>
      <c r="C27" s="40"/>
      <c r="D27" s="41"/>
      <c r="E27" s="40"/>
      <c r="F27" s="40"/>
      <c r="G27" s="47"/>
      <c r="H27" s="40"/>
      <c r="I27" s="40"/>
      <c r="J27" s="40"/>
      <c r="K27" s="40"/>
      <c r="L27" s="40"/>
      <c r="M27" s="40"/>
      <c r="N27" s="47"/>
      <c r="O27" s="40"/>
      <c r="P27" s="40"/>
      <c r="Q27" s="40"/>
      <c r="R27" s="40"/>
      <c r="S27" s="40"/>
      <c r="T27" s="41"/>
      <c r="U27" s="47"/>
      <c r="V27" s="40"/>
      <c r="W27" s="40"/>
      <c r="X27" s="40"/>
      <c r="Y27" s="41"/>
      <c r="Z27" s="41"/>
      <c r="AA27" s="13"/>
      <c r="AB27" s="48"/>
      <c r="AC27" s="47"/>
      <c r="AD27" s="47"/>
      <c r="AE27" s="47"/>
      <c r="AF27" s="47"/>
      <c r="AG27" s="19">
        <f t="shared" si="0"/>
        <v>0</v>
      </c>
      <c r="AH27" s="19">
        <f t="shared" si="1"/>
        <v>0</v>
      </c>
      <c r="AI27" s="19">
        <f t="shared" si="2"/>
        <v>0</v>
      </c>
      <c r="AJ27" s="19">
        <f t="shared" si="3"/>
        <v>0</v>
      </c>
      <c r="AK27" s="19">
        <f t="shared" si="4"/>
        <v>0</v>
      </c>
      <c r="AL27" s="19">
        <f t="shared" si="5"/>
        <v>0</v>
      </c>
      <c r="AM27" s="19">
        <f t="shared" si="6"/>
        <v>0</v>
      </c>
      <c r="AN27" s="19">
        <f t="shared" si="7"/>
        <v>0</v>
      </c>
      <c r="AO27" s="19">
        <f t="shared" si="8"/>
        <v>0</v>
      </c>
      <c r="AP27" s="19">
        <f t="shared" si="9"/>
        <v>0</v>
      </c>
      <c r="AQ27" s="19">
        <f t="shared" si="10"/>
        <v>0</v>
      </c>
      <c r="AR27" s="19">
        <f t="shared" si="11"/>
        <v>0</v>
      </c>
      <c r="AS27" s="19">
        <f t="shared" si="12"/>
        <v>0</v>
      </c>
      <c r="AT27" s="19">
        <f t="shared" si="13"/>
        <v>0</v>
      </c>
      <c r="AU27" s="19">
        <f t="shared" si="14"/>
        <v>0</v>
      </c>
    </row>
    <row r="28" spans="1:47" ht="15.75">
      <c r="A28" s="38" t="s">
        <v>69</v>
      </c>
      <c r="B28" s="40"/>
      <c r="C28" s="40"/>
      <c r="D28" s="40"/>
      <c r="E28" s="41"/>
      <c r="F28" s="40"/>
      <c r="G28" s="47"/>
      <c r="H28" s="40"/>
      <c r="I28" s="40"/>
      <c r="J28" s="40"/>
      <c r="K28" s="41"/>
      <c r="L28" s="40"/>
      <c r="M28" s="41"/>
      <c r="N28" s="47"/>
      <c r="O28" s="40"/>
      <c r="P28" s="40"/>
      <c r="Q28" s="40"/>
      <c r="R28" s="41"/>
      <c r="S28" s="40"/>
      <c r="T28" s="40"/>
      <c r="U28" s="47"/>
      <c r="V28" s="40"/>
      <c r="W28" s="40"/>
      <c r="X28" s="40"/>
      <c r="Y28" s="40"/>
      <c r="Z28" s="40"/>
      <c r="AA28" s="41"/>
      <c r="AB28" s="48"/>
      <c r="AC28" s="48"/>
      <c r="AD28" s="47"/>
      <c r="AE28" s="47"/>
      <c r="AF28" s="47"/>
      <c r="AG28" s="19">
        <f t="shared" si="0"/>
        <v>0</v>
      </c>
      <c r="AH28" s="19">
        <f t="shared" si="1"/>
        <v>0</v>
      </c>
      <c r="AI28" s="19">
        <f t="shared" si="2"/>
        <v>0</v>
      </c>
      <c r="AJ28" s="19">
        <f t="shared" si="3"/>
        <v>0</v>
      </c>
      <c r="AK28" s="19">
        <f t="shared" si="4"/>
        <v>0</v>
      </c>
      <c r="AL28" s="19">
        <f t="shared" si="5"/>
        <v>0</v>
      </c>
      <c r="AM28" s="19">
        <f t="shared" si="6"/>
        <v>0</v>
      </c>
      <c r="AN28" s="19">
        <f t="shared" si="7"/>
        <v>0</v>
      </c>
      <c r="AO28" s="19">
        <f t="shared" si="8"/>
        <v>0</v>
      </c>
      <c r="AP28" s="19">
        <f t="shared" si="9"/>
        <v>0</v>
      </c>
      <c r="AQ28" s="19">
        <f t="shared" si="10"/>
        <v>0</v>
      </c>
      <c r="AR28" s="19">
        <f t="shared" si="11"/>
        <v>0</v>
      </c>
      <c r="AS28" s="19">
        <f t="shared" si="12"/>
        <v>0</v>
      </c>
      <c r="AT28" s="19">
        <f t="shared" si="13"/>
        <v>0</v>
      </c>
      <c r="AU28" s="19">
        <f t="shared" si="14"/>
        <v>0</v>
      </c>
    </row>
    <row r="29" spans="1:47" ht="15.75">
      <c r="A29" s="29" t="s">
        <v>69</v>
      </c>
      <c r="B29" s="40"/>
      <c r="C29" s="40"/>
      <c r="D29" s="40"/>
      <c r="E29" s="40"/>
      <c r="F29" s="40"/>
      <c r="G29" s="47"/>
      <c r="H29" s="40"/>
      <c r="I29" s="40"/>
      <c r="J29" s="40"/>
      <c r="K29" s="41"/>
      <c r="L29" s="40"/>
      <c r="M29" s="40"/>
      <c r="N29" s="47"/>
      <c r="O29" s="40"/>
      <c r="P29" s="40"/>
      <c r="Q29" s="40"/>
      <c r="R29" s="40"/>
      <c r="S29" s="40"/>
      <c r="T29" s="40"/>
      <c r="U29" s="47"/>
      <c r="V29" s="40"/>
      <c r="W29" s="40"/>
      <c r="X29" s="40"/>
      <c r="Y29" s="40"/>
      <c r="Z29" s="40"/>
      <c r="AA29" s="41"/>
      <c r="AB29" s="47"/>
      <c r="AC29" s="48"/>
      <c r="AD29" s="47"/>
      <c r="AE29" s="47"/>
      <c r="AF29" s="47"/>
      <c r="AG29" s="19">
        <f t="shared" si="0"/>
        <v>0</v>
      </c>
      <c r="AH29" s="19">
        <f t="shared" si="1"/>
        <v>0</v>
      </c>
      <c r="AI29" s="19">
        <f t="shared" si="2"/>
        <v>0</v>
      </c>
      <c r="AJ29" s="19">
        <f t="shared" si="3"/>
        <v>0</v>
      </c>
      <c r="AK29" s="19">
        <f t="shared" si="4"/>
        <v>0</v>
      </c>
      <c r="AL29" s="19">
        <f t="shared" si="5"/>
        <v>0</v>
      </c>
      <c r="AM29" s="19">
        <f t="shared" si="6"/>
        <v>0</v>
      </c>
      <c r="AN29" s="19">
        <f t="shared" si="7"/>
        <v>0</v>
      </c>
      <c r="AO29" s="19">
        <f t="shared" si="8"/>
        <v>0</v>
      </c>
      <c r="AP29" s="19">
        <f t="shared" si="9"/>
        <v>0</v>
      </c>
      <c r="AQ29" s="19">
        <f t="shared" si="10"/>
        <v>0</v>
      </c>
      <c r="AR29" s="19">
        <f t="shared" si="11"/>
        <v>0</v>
      </c>
      <c r="AS29" s="19">
        <f t="shared" si="12"/>
        <v>0</v>
      </c>
      <c r="AT29" s="19">
        <f t="shared" si="13"/>
        <v>0</v>
      </c>
      <c r="AU29" s="19">
        <f t="shared" si="14"/>
        <v>0</v>
      </c>
    </row>
    <row r="31" spans="1:47">
      <c r="B31" s="11"/>
      <c r="D31" s="12" t="s">
        <v>36</v>
      </c>
      <c r="E31" s="12"/>
      <c r="F31" s="12"/>
      <c r="G31" s="12"/>
      <c r="H31" s="12"/>
      <c r="I31" s="12"/>
      <c r="J31" s="12"/>
      <c r="O31" s="9"/>
      <c r="Q31" s="1" t="s">
        <v>35</v>
      </c>
    </row>
    <row r="33" spans="2:29">
      <c r="B33" s="8"/>
      <c r="D33" s="1" t="s">
        <v>42</v>
      </c>
      <c r="O33" s="15"/>
      <c r="Q33" s="1" t="s">
        <v>32</v>
      </c>
      <c r="V33" s="16" t="s">
        <v>34</v>
      </c>
      <c r="W33" s="1" t="s">
        <v>51</v>
      </c>
      <c r="AB33" s="18" t="s">
        <v>37</v>
      </c>
      <c r="AC33" s="1" t="s">
        <v>56</v>
      </c>
    </row>
    <row r="34" spans="2:29">
      <c r="V34" s="16" t="s">
        <v>33</v>
      </c>
      <c r="W34" s="1" t="s">
        <v>50</v>
      </c>
      <c r="AB34" s="18" t="s">
        <v>47</v>
      </c>
      <c r="AC34" s="1" t="s">
        <v>57</v>
      </c>
    </row>
    <row r="35" spans="2:29">
      <c r="O35" s="16" t="s">
        <v>62</v>
      </c>
      <c r="P35" s="14" t="s">
        <v>63</v>
      </c>
      <c r="V35" s="16" t="s">
        <v>45</v>
      </c>
      <c r="W35" s="1" t="s">
        <v>52</v>
      </c>
      <c r="AB35" s="18" t="s">
        <v>40</v>
      </c>
      <c r="AC35" s="1" t="s">
        <v>58</v>
      </c>
    </row>
    <row r="36" spans="2:29">
      <c r="O36" s="17" t="s">
        <v>64</v>
      </c>
      <c r="P36" s="14" t="s">
        <v>65</v>
      </c>
      <c r="V36" s="16" t="s">
        <v>46</v>
      </c>
      <c r="W36" s="1" t="s">
        <v>53</v>
      </c>
      <c r="AB36" s="18" t="s">
        <v>49</v>
      </c>
      <c r="AC36" s="1" t="s">
        <v>59</v>
      </c>
    </row>
    <row r="37" spans="2:29">
      <c r="O37" s="18" t="s">
        <v>73</v>
      </c>
      <c r="P37" s="1" t="s">
        <v>74</v>
      </c>
      <c r="V37" s="18" t="s">
        <v>38</v>
      </c>
      <c r="W37" s="1" t="s">
        <v>54</v>
      </c>
      <c r="AB37" s="18" t="s">
        <v>48</v>
      </c>
      <c r="AC37" s="1" t="s">
        <v>60</v>
      </c>
    </row>
    <row r="38" spans="2:29">
      <c r="V38" s="18" t="s">
        <v>39</v>
      </c>
      <c r="W38" s="1" t="s">
        <v>55</v>
      </c>
      <c r="AB38" s="18" t="s">
        <v>41</v>
      </c>
      <c r="AC38" s="1" t="s">
        <v>61</v>
      </c>
    </row>
    <row r="39" spans="2:29">
      <c r="AB39" s="44"/>
    </row>
  </sheetData>
  <mergeCells count="1">
    <mergeCell ref="S1:X1"/>
  </mergeCells>
  <pageMargins left="0.19685039370078741" right="0.19685039370078741" top="0.19685039370078741" bottom="0.19685039370078741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U38"/>
  <sheetViews>
    <sheetView zoomScale="110" zoomScaleNormal="110" workbookViewId="0">
      <pane ySplit="2" topLeftCell="A3" activePane="bottomLeft" state="frozen"/>
      <selection pane="bottomLeft" activeCell="AA22" sqref="AA22"/>
    </sheetView>
  </sheetViews>
  <sheetFormatPr defaultRowHeight="15"/>
  <cols>
    <col min="1" max="1" width="9.140625" style="1"/>
    <col min="2" max="32" width="4.28515625" style="1" customWidth="1"/>
    <col min="33" max="47" width="4" style="1" customWidth="1"/>
    <col min="48" max="16384" width="9.140625" style="1"/>
  </cols>
  <sheetData>
    <row r="1" spans="1:47" s="4" customFormat="1" ht="14.25">
      <c r="B1" s="4" t="s">
        <v>27</v>
      </c>
      <c r="S1" s="52" t="s">
        <v>80</v>
      </c>
      <c r="T1" s="52"/>
      <c r="U1" s="52"/>
      <c r="V1" s="52"/>
      <c r="W1" s="52"/>
      <c r="X1" s="52"/>
    </row>
    <row r="2" spans="1:47" s="13" customFormat="1">
      <c r="A2" s="2" t="s">
        <v>0</v>
      </c>
      <c r="B2" s="46">
        <v>1</v>
      </c>
      <c r="C2" s="46">
        <v>2</v>
      </c>
      <c r="D2" s="46">
        <v>3</v>
      </c>
      <c r="E2" s="46">
        <v>4</v>
      </c>
      <c r="F2" s="39">
        <v>5</v>
      </c>
      <c r="G2" s="39">
        <v>6</v>
      </c>
      <c r="H2" s="39">
        <v>7</v>
      </c>
      <c r="I2" s="39">
        <v>8</v>
      </c>
      <c r="J2" s="39">
        <v>9</v>
      </c>
      <c r="K2" s="46">
        <v>10</v>
      </c>
      <c r="L2" s="39">
        <v>11</v>
      </c>
      <c r="M2" s="39">
        <v>12</v>
      </c>
      <c r="N2" s="39">
        <v>13</v>
      </c>
      <c r="O2" s="39">
        <v>14</v>
      </c>
      <c r="P2" s="39">
        <v>15</v>
      </c>
      <c r="Q2" s="39">
        <v>16</v>
      </c>
      <c r="R2" s="46">
        <v>17</v>
      </c>
      <c r="S2" s="39">
        <v>18</v>
      </c>
      <c r="T2" s="39">
        <v>19</v>
      </c>
      <c r="U2" s="39">
        <v>20</v>
      </c>
      <c r="V2" s="39">
        <v>21</v>
      </c>
      <c r="W2" s="39">
        <v>22</v>
      </c>
      <c r="X2" s="39">
        <v>23</v>
      </c>
      <c r="Y2" s="46">
        <v>24</v>
      </c>
      <c r="Z2" s="39">
        <v>25</v>
      </c>
      <c r="AA2" s="39">
        <v>26</v>
      </c>
      <c r="AB2" s="39">
        <v>27</v>
      </c>
      <c r="AC2" s="39">
        <v>28</v>
      </c>
      <c r="AD2" s="39">
        <v>29</v>
      </c>
      <c r="AE2" s="39">
        <v>30</v>
      </c>
      <c r="AF2" s="39" t="s">
        <v>69</v>
      </c>
      <c r="AG2" s="16" t="s">
        <v>34</v>
      </c>
      <c r="AH2" s="17" t="s">
        <v>45</v>
      </c>
      <c r="AI2" s="17" t="s">
        <v>33</v>
      </c>
      <c r="AJ2" s="17" t="s">
        <v>46</v>
      </c>
      <c r="AK2" s="17" t="s">
        <v>38</v>
      </c>
      <c r="AL2" s="17" t="s">
        <v>39</v>
      </c>
      <c r="AM2" s="16" t="s">
        <v>37</v>
      </c>
      <c r="AN2" s="17" t="s">
        <v>47</v>
      </c>
      <c r="AO2" s="17" t="s">
        <v>40</v>
      </c>
      <c r="AP2" s="17" t="s">
        <v>49</v>
      </c>
      <c r="AQ2" s="17" t="s">
        <v>48</v>
      </c>
      <c r="AR2" s="17" t="s">
        <v>41</v>
      </c>
      <c r="AS2" s="16" t="s">
        <v>62</v>
      </c>
      <c r="AT2" s="17" t="s">
        <v>64</v>
      </c>
      <c r="AU2" s="16" t="s">
        <v>66</v>
      </c>
    </row>
    <row r="3" spans="1:47" s="13" customFormat="1" ht="15.75">
      <c r="A3" s="29" t="s">
        <v>1</v>
      </c>
      <c r="B3" s="47"/>
      <c r="C3" s="47"/>
      <c r="D3" s="47"/>
      <c r="E3" s="47"/>
      <c r="F3" s="40"/>
      <c r="G3" s="40"/>
      <c r="H3" s="40"/>
      <c r="I3" s="40"/>
      <c r="J3" s="40"/>
      <c r="K3" s="47"/>
      <c r="L3" s="40"/>
      <c r="M3" s="40"/>
      <c r="N3" s="40"/>
      <c r="O3" s="40"/>
      <c r="P3" s="40"/>
      <c r="Q3" s="40"/>
      <c r="R3" s="47"/>
      <c r="S3" s="40"/>
      <c r="T3" s="40"/>
      <c r="U3" s="40"/>
      <c r="V3" s="40"/>
      <c r="W3" s="40"/>
      <c r="X3" s="40"/>
      <c r="Y3" s="47"/>
      <c r="Z3" s="40"/>
      <c r="AA3" s="40"/>
      <c r="AB3" s="40"/>
      <c r="AC3" s="40"/>
      <c r="AD3" s="41"/>
      <c r="AE3" s="40"/>
      <c r="AF3" s="28"/>
      <c r="AG3" s="19">
        <f t="shared" ref="AG3:AG29" si="0">COUNTIF(B3:AF3,"Р")</f>
        <v>0</v>
      </c>
      <c r="AH3" s="19">
        <f t="shared" ref="AH3:AH29" si="1">COUNTIF(B3:AF3,"Ал")</f>
        <v>0</v>
      </c>
      <c r="AI3" s="19">
        <f t="shared" ref="AI3:AI29" si="2">COUNTIF(B3:AF3,"М")</f>
        <v>0</v>
      </c>
      <c r="AJ3" s="19">
        <f t="shared" ref="AJ3:AJ29" si="3">COUNTIF(B3:AF3,"Гм")</f>
        <v>0</v>
      </c>
      <c r="AK3" s="19">
        <f t="shared" ref="AK3:AK29" si="4">COUNTIF(B3:AF3,"Ф")</f>
        <v>0</v>
      </c>
      <c r="AL3" s="19">
        <f t="shared" ref="AL3:AL29" si="5">COUNTIF(B3:AF3,"Х")</f>
        <v>0</v>
      </c>
      <c r="AM3" s="19">
        <f t="shared" ref="AM3:AM29" si="6">COUNTIF(B3:AF3,"Б")</f>
        <v>0</v>
      </c>
      <c r="AN3" s="19">
        <f t="shared" ref="AN3:AN29" si="7">COUNTIF(B3:AF3,"Гг")</f>
        <v>0</v>
      </c>
      <c r="AO3" s="19">
        <f t="shared" ref="AO3:AO29" si="8">COUNTIF(B3:AF3,"Ом")</f>
        <v>0</v>
      </c>
      <c r="AP3" s="19">
        <f t="shared" ref="AP3:AP29" si="9">COUNTIF(B3:AF3,"Ая")</f>
        <v>0</v>
      </c>
      <c r="AQ3" s="19">
        <f t="shared" ref="AQ3:AQ29" si="10">COUNTIF(B3:AF3,"Ня")</f>
        <v>0</v>
      </c>
      <c r="AR3" s="19">
        <f t="shared" ref="AR3:AR29" si="11">COUNTIF(B3:AF3,"И")</f>
        <v>0</v>
      </c>
      <c r="AS3" s="19">
        <f t="shared" ref="AS3:AS29" si="12">COUNTIF(B3:AF3,"Ин")</f>
        <v>0</v>
      </c>
      <c r="AT3" s="19">
        <f t="shared" ref="AT3:AT29" si="13">COUNTIF(B3:AF3,"Л")</f>
        <v>0</v>
      </c>
      <c r="AU3" s="19">
        <f t="shared" ref="AU3:AU29" si="14">COUNTIF(B3:AF3,"Об")</f>
        <v>0</v>
      </c>
    </row>
    <row r="4" spans="1:47" s="13" customFormat="1" ht="15.75">
      <c r="A4" s="29" t="s">
        <v>2</v>
      </c>
      <c r="B4" s="47"/>
      <c r="C4" s="47"/>
      <c r="D4" s="47"/>
      <c r="E4" s="47"/>
      <c r="F4" s="40"/>
      <c r="G4" s="40"/>
      <c r="H4" s="40"/>
      <c r="I4" s="40"/>
      <c r="J4" s="40"/>
      <c r="K4" s="47"/>
      <c r="L4" s="40"/>
      <c r="M4" s="40"/>
      <c r="N4" s="40"/>
      <c r="O4" s="40"/>
      <c r="P4" s="40"/>
      <c r="Q4" s="40"/>
      <c r="R4" s="47"/>
      <c r="S4" s="40"/>
      <c r="T4" s="40"/>
      <c r="U4" s="40"/>
      <c r="V4" s="40"/>
      <c r="W4" s="40"/>
      <c r="X4" s="41"/>
      <c r="Y4" s="47"/>
      <c r="Z4" s="40"/>
      <c r="AA4" s="40"/>
      <c r="AB4" s="40"/>
      <c r="AC4" s="40"/>
      <c r="AD4" s="41"/>
      <c r="AE4" s="40"/>
      <c r="AF4" s="28"/>
      <c r="AG4" s="19">
        <f t="shared" si="0"/>
        <v>0</v>
      </c>
      <c r="AH4" s="19">
        <f t="shared" si="1"/>
        <v>0</v>
      </c>
      <c r="AI4" s="19">
        <f t="shared" si="2"/>
        <v>0</v>
      </c>
      <c r="AJ4" s="19">
        <f t="shared" si="3"/>
        <v>0</v>
      </c>
      <c r="AK4" s="19">
        <f t="shared" si="4"/>
        <v>0</v>
      </c>
      <c r="AL4" s="19">
        <f t="shared" si="5"/>
        <v>0</v>
      </c>
      <c r="AM4" s="19">
        <f t="shared" si="6"/>
        <v>0</v>
      </c>
      <c r="AN4" s="19">
        <f t="shared" si="7"/>
        <v>0</v>
      </c>
      <c r="AO4" s="19">
        <f t="shared" si="8"/>
        <v>0</v>
      </c>
      <c r="AP4" s="19">
        <f t="shared" si="9"/>
        <v>0</v>
      </c>
      <c r="AQ4" s="19">
        <f t="shared" si="10"/>
        <v>0</v>
      </c>
      <c r="AR4" s="19">
        <f t="shared" si="11"/>
        <v>0</v>
      </c>
      <c r="AS4" s="19">
        <f t="shared" si="12"/>
        <v>0</v>
      </c>
      <c r="AT4" s="19">
        <f t="shared" si="13"/>
        <v>0</v>
      </c>
      <c r="AU4" s="19">
        <f t="shared" si="14"/>
        <v>0</v>
      </c>
    </row>
    <row r="5" spans="1:47" s="13" customFormat="1" ht="15.75">
      <c r="A5" s="29" t="s">
        <v>5</v>
      </c>
      <c r="B5" s="47"/>
      <c r="C5" s="47"/>
      <c r="D5" s="47"/>
      <c r="E5" s="47"/>
      <c r="F5" s="40"/>
      <c r="G5" s="40"/>
      <c r="H5" s="41"/>
      <c r="I5" s="40"/>
      <c r="J5" s="40"/>
      <c r="K5" s="47"/>
      <c r="L5" s="40"/>
      <c r="M5" s="40"/>
      <c r="N5" s="40"/>
      <c r="O5" s="41"/>
      <c r="P5" s="42"/>
      <c r="Q5" s="40"/>
      <c r="R5" s="47"/>
      <c r="S5" s="40"/>
      <c r="T5" s="40"/>
      <c r="U5" s="40"/>
      <c r="V5" s="40"/>
      <c r="W5" s="40"/>
      <c r="X5" s="41"/>
      <c r="Y5" s="47"/>
      <c r="Z5" s="16" t="s">
        <v>33</v>
      </c>
      <c r="AA5" s="40"/>
      <c r="AB5" s="40"/>
      <c r="AC5" s="42"/>
      <c r="AD5" s="40"/>
      <c r="AE5" s="40"/>
      <c r="AF5" s="28"/>
      <c r="AG5" s="19">
        <f t="shared" si="0"/>
        <v>0</v>
      </c>
      <c r="AH5" s="19">
        <f t="shared" si="1"/>
        <v>0</v>
      </c>
      <c r="AI5" s="19">
        <f t="shared" si="2"/>
        <v>1</v>
      </c>
      <c r="AJ5" s="19">
        <f t="shared" si="3"/>
        <v>0</v>
      </c>
      <c r="AK5" s="19">
        <f t="shared" si="4"/>
        <v>0</v>
      </c>
      <c r="AL5" s="19">
        <f t="shared" si="5"/>
        <v>0</v>
      </c>
      <c r="AM5" s="19">
        <f t="shared" si="6"/>
        <v>0</v>
      </c>
      <c r="AN5" s="19">
        <f t="shared" si="7"/>
        <v>0</v>
      </c>
      <c r="AO5" s="19">
        <f t="shared" si="8"/>
        <v>0</v>
      </c>
      <c r="AP5" s="19">
        <f t="shared" si="9"/>
        <v>0</v>
      </c>
      <c r="AQ5" s="19">
        <f t="shared" si="10"/>
        <v>0</v>
      </c>
      <c r="AR5" s="19">
        <f t="shared" si="11"/>
        <v>0</v>
      </c>
      <c r="AS5" s="19">
        <f t="shared" si="12"/>
        <v>0</v>
      </c>
      <c r="AT5" s="19">
        <f t="shared" si="13"/>
        <v>0</v>
      </c>
      <c r="AU5" s="19">
        <f t="shared" si="14"/>
        <v>0</v>
      </c>
    </row>
    <row r="6" spans="1:47" s="13" customFormat="1" ht="15.75">
      <c r="A6" s="29" t="s">
        <v>4</v>
      </c>
      <c r="B6" s="47"/>
      <c r="C6" s="47"/>
      <c r="D6" s="47"/>
      <c r="E6" s="47"/>
      <c r="F6" s="40"/>
      <c r="G6" s="40"/>
      <c r="H6" s="41"/>
      <c r="I6" s="40"/>
      <c r="J6" s="40"/>
      <c r="K6" s="47"/>
      <c r="L6" s="40"/>
      <c r="M6" s="40"/>
      <c r="N6" s="40"/>
      <c r="O6" s="40"/>
      <c r="P6" s="40"/>
      <c r="Q6" s="40"/>
      <c r="R6" s="47"/>
      <c r="S6" s="40"/>
      <c r="T6" s="40"/>
      <c r="U6" s="40"/>
      <c r="V6" s="40"/>
      <c r="W6" s="40"/>
      <c r="X6" s="41"/>
      <c r="Y6" s="47"/>
      <c r="Z6" s="16" t="s">
        <v>33</v>
      </c>
      <c r="AA6" s="40"/>
      <c r="AB6" s="40"/>
      <c r="AC6" s="42"/>
      <c r="AD6" s="40"/>
      <c r="AE6" s="40"/>
      <c r="AF6" s="28"/>
      <c r="AG6" s="19">
        <f t="shared" si="0"/>
        <v>0</v>
      </c>
      <c r="AH6" s="19">
        <f t="shared" si="1"/>
        <v>0</v>
      </c>
      <c r="AI6" s="19">
        <f t="shared" si="2"/>
        <v>1</v>
      </c>
      <c r="AJ6" s="19">
        <f t="shared" si="3"/>
        <v>0</v>
      </c>
      <c r="AK6" s="19">
        <f t="shared" si="4"/>
        <v>0</v>
      </c>
      <c r="AL6" s="19">
        <f t="shared" si="5"/>
        <v>0</v>
      </c>
      <c r="AM6" s="19">
        <f t="shared" si="6"/>
        <v>0</v>
      </c>
      <c r="AN6" s="19">
        <f t="shared" si="7"/>
        <v>0</v>
      </c>
      <c r="AO6" s="19">
        <f t="shared" si="8"/>
        <v>0</v>
      </c>
      <c r="AP6" s="19">
        <f t="shared" si="9"/>
        <v>0</v>
      </c>
      <c r="AQ6" s="19">
        <f t="shared" si="10"/>
        <v>0</v>
      </c>
      <c r="AR6" s="19">
        <f t="shared" si="11"/>
        <v>0</v>
      </c>
      <c r="AS6" s="19">
        <f t="shared" si="12"/>
        <v>0</v>
      </c>
      <c r="AT6" s="19">
        <f t="shared" si="13"/>
        <v>0</v>
      </c>
      <c r="AU6" s="19">
        <f t="shared" si="14"/>
        <v>0</v>
      </c>
    </row>
    <row r="7" spans="1:47" s="13" customFormat="1" ht="15.75">
      <c r="A7" s="29" t="s">
        <v>7</v>
      </c>
      <c r="B7" s="47"/>
      <c r="C7" s="47"/>
      <c r="D7" s="47"/>
      <c r="E7" s="47"/>
      <c r="F7" s="40"/>
      <c r="G7" s="40"/>
      <c r="H7" s="16" t="s">
        <v>34</v>
      </c>
      <c r="I7" s="40"/>
      <c r="J7" s="40"/>
      <c r="K7" s="47"/>
      <c r="L7" s="16" t="s">
        <v>33</v>
      </c>
      <c r="M7" s="40"/>
      <c r="N7" s="40"/>
      <c r="O7" s="40"/>
      <c r="P7" s="40"/>
      <c r="Q7" s="40"/>
      <c r="R7" s="50"/>
      <c r="S7" s="40"/>
      <c r="T7" s="40"/>
      <c r="U7" s="40"/>
      <c r="V7" s="40"/>
      <c r="W7" s="17" t="s">
        <v>64</v>
      </c>
      <c r="X7" s="40"/>
      <c r="Y7" s="47"/>
      <c r="Z7" s="40"/>
      <c r="AA7" s="40"/>
      <c r="AB7" s="40"/>
      <c r="AC7" s="40"/>
      <c r="AD7" s="40"/>
      <c r="AE7" s="40"/>
      <c r="AF7" s="28"/>
      <c r="AG7" s="19">
        <f t="shared" si="0"/>
        <v>1</v>
      </c>
      <c r="AH7" s="19">
        <f t="shared" si="1"/>
        <v>0</v>
      </c>
      <c r="AI7" s="19">
        <f t="shared" si="2"/>
        <v>1</v>
      </c>
      <c r="AJ7" s="19">
        <f t="shared" si="3"/>
        <v>0</v>
      </c>
      <c r="AK7" s="19">
        <f t="shared" si="4"/>
        <v>0</v>
      </c>
      <c r="AL7" s="19">
        <f t="shared" si="5"/>
        <v>0</v>
      </c>
      <c r="AM7" s="19">
        <f t="shared" si="6"/>
        <v>0</v>
      </c>
      <c r="AN7" s="19">
        <f t="shared" si="7"/>
        <v>0</v>
      </c>
      <c r="AO7" s="19">
        <f t="shared" si="8"/>
        <v>0</v>
      </c>
      <c r="AP7" s="19">
        <f t="shared" si="9"/>
        <v>0</v>
      </c>
      <c r="AQ7" s="19">
        <f t="shared" si="10"/>
        <v>0</v>
      </c>
      <c r="AR7" s="19">
        <f t="shared" si="11"/>
        <v>0</v>
      </c>
      <c r="AS7" s="19">
        <f t="shared" si="12"/>
        <v>0</v>
      </c>
      <c r="AT7" s="19">
        <f t="shared" si="13"/>
        <v>1</v>
      </c>
      <c r="AU7" s="19">
        <f t="shared" si="14"/>
        <v>0</v>
      </c>
    </row>
    <row r="8" spans="1:47" s="13" customFormat="1" ht="15.75">
      <c r="A8" s="29" t="s">
        <v>8</v>
      </c>
      <c r="B8" s="47"/>
      <c r="C8" s="47"/>
      <c r="D8" s="47"/>
      <c r="E8" s="47"/>
      <c r="F8" s="40"/>
      <c r="G8" s="40"/>
      <c r="H8" s="16" t="s">
        <v>34</v>
      </c>
      <c r="I8" s="40"/>
      <c r="J8" s="40"/>
      <c r="K8" s="47"/>
      <c r="L8" s="16" t="s">
        <v>33</v>
      </c>
      <c r="M8" s="40"/>
      <c r="N8" s="40"/>
      <c r="O8" s="40"/>
      <c r="P8" s="40"/>
      <c r="Q8" s="42"/>
      <c r="R8" s="47"/>
      <c r="S8" s="40"/>
      <c r="T8" s="40"/>
      <c r="U8" s="40"/>
      <c r="V8" s="40"/>
      <c r="W8" s="16" t="s">
        <v>64</v>
      </c>
      <c r="X8" s="40"/>
      <c r="Y8" s="47"/>
      <c r="Z8" s="40"/>
      <c r="AA8" s="40"/>
      <c r="AB8" s="40"/>
      <c r="AC8" s="40"/>
      <c r="AD8" s="40"/>
      <c r="AE8" s="40"/>
      <c r="AF8" s="28"/>
      <c r="AG8" s="19">
        <f t="shared" si="0"/>
        <v>1</v>
      </c>
      <c r="AH8" s="19">
        <f t="shared" si="1"/>
        <v>0</v>
      </c>
      <c r="AI8" s="19">
        <f t="shared" si="2"/>
        <v>1</v>
      </c>
      <c r="AJ8" s="19">
        <f t="shared" si="3"/>
        <v>0</v>
      </c>
      <c r="AK8" s="19">
        <f t="shared" si="4"/>
        <v>0</v>
      </c>
      <c r="AL8" s="19">
        <f t="shared" si="5"/>
        <v>0</v>
      </c>
      <c r="AM8" s="19">
        <f t="shared" si="6"/>
        <v>0</v>
      </c>
      <c r="AN8" s="19">
        <f t="shared" si="7"/>
        <v>0</v>
      </c>
      <c r="AO8" s="19">
        <f t="shared" si="8"/>
        <v>0</v>
      </c>
      <c r="AP8" s="19">
        <f t="shared" si="9"/>
        <v>0</v>
      </c>
      <c r="AQ8" s="19">
        <f t="shared" si="10"/>
        <v>0</v>
      </c>
      <c r="AR8" s="19">
        <f t="shared" si="11"/>
        <v>0</v>
      </c>
      <c r="AS8" s="19">
        <f t="shared" si="12"/>
        <v>0</v>
      </c>
      <c r="AT8" s="19">
        <f t="shared" si="13"/>
        <v>1</v>
      </c>
      <c r="AU8" s="19">
        <f t="shared" si="14"/>
        <v>0</v>
      </c>
    </row>
    <row r="9" spans="1:47" s="13" customFormat="1" ht="15.75">
      <c r="A9" s="29" t="s">
        <v>10</v>
      </c>
      <c r="B9" s="47"/>
      <c r="C9" s="47"/>
      <c r="D9" s="47"/>
      <c r="E9" s="47"/>
      <c r="F9" s="40"/>
      <c r="G9" s="40"/>
      <c r="H9" s="16" t="s">
        <v>34</v>
      </c>
      <c r="I9" s="41"/>
      <c r="J9" s="40"/>
      <c r="K9" s="48"/>
      <c r="L9" s="40"/>
      <c r="M9" s="40"/>
      <c r="N9" s="40"/>
      <c r="O9" s="40"/>
      <c r="P9" s="40"/>
      <c r="Q9" s="16" t="s">
        <v>64</v>
      </c>
      <c r="R9" s="47"/>
      <c r="S9" s="40"/>
      <c r="T9" s="40"/>
      <c r="U9" s="40"/>
      <c r="V9" s="40"/>
      <c r="W9" s="40"/>
      <c r="X9" s="41"/>
      <c r="Y9" s="48"/>
      <c r="Z9" s="40"/>
      <c r="AA9" s="16" t="s">
        <v>33</v>
      </c>
      <c r="AB9" s="40"/>
      <c r="AC9" s="40"/>
      <c r="AD9" s="40"/>
      <c r="AE9" s="40"/>
      <c r="AF9" s="28"/>
      <c r="AG9" s="19">
        <f t="shared" si="0"/>
        <v>1</v>
      </c>
      <c r="AH9" s="19">
        <f t="shared" si="1"/>
        <v>0</v>
      </c>
      <c r="AI9" s="19">
        <f t="shared" si="2"/>
        <v>1</v>
      </c>
      <c r="AJ9" s="19">
        <f t="shared" si="3"/>
        <v>0</v>
      </c>
      <c r="AK9" s="19">
        <f t="shared" si="4"/>
        <v>0</v>
      </c>
      <c r="AL9" s="19">
        <f t="shared" si="5"/>
        <v>0</v>
      </c>
      <c r="AM9" s="19">
        <f t="shared" si="6"/>
        <v>0</v>
      </c>
      <c r="AN9" s="19">
        <f t="shared" si="7"/>
        <v>0</v>
      </c>
      <c r="AO9" s="19">
        <f t="shared" si="8"/>
        <v>0</v>
      </c>
      <c r="AP9" s="19">
        <f t="shared" si="9"/>
        <v>0</v>
      </c>
      <c r="AQ9" s="19">
        <f t="shared" si="10"/>
        <v>0</v>
      </c>
      <c r="AR9" s="19">
        <f t="shared" si="11"/>
        <v>0</v>
      </c>
      <c r="AS9" s="19">
        <f t="shared" si="12"/>
        <v>0</v>
      </c>
      <c r="AT9" s="19">
        <f t="shared" si="13"/>
        <v>1</v>
      </c>
      <c r="AU9" s="19">
        <f t="shared" si="14"/>
        <v>0</v>
      </c>
    </row>
    <row r="10" spans="1:47" s="13" customFormat="1" ht="15.75">
      <c r="A10" s="29" t="s">
        <v>11</v>
      </c>
      <c r="B10" s="47"/>
      <c r="C10" s="47"/>
      <c r="D10" s="47"/>
      <c r="E10" s="47"/>
      <c r="F10" s="40"/>
      <c r="G10" s="40"/>
      <c r="H10" s="16" t="s">
        <v>34</v>
      </c>
      <c r="I10" s="40"/>
      <c r="J10" s="40"/>
      <c r="K10" s="48"/>
      <c r="L10" s="40"/>
      <c r="M10" s="40"/>
      <c r="N10" s="40"/>
      <c r="O10" s="41"/>
      <c r="P10" s="40"/>
      <c r="Q10" s="16" t="s">
        <v>64</v>
      </c>
      <c r="R10" s="47"/>
      <c r="S10" s="40"/>
      <c r="T10" s="40"/>
      <c r="U10" s="40"/>
      <c r="V10" s="42"/>
      <c r="W10" s="40"/>
      <c r="X10" s="41"/>
      <c r="Y10" s="47"/>
      <c r="Z10" s="40"/>
      <c r="AA10" s="16" t="s">
        <v>33</v>
      </c>
      <c r="AB10" s="40"/>
      <c r="AC10" s="40"/>
      <c r="AD10" s="40"/>
      <c r="AE10" s="41"/>
      <c r="AF10" s="28"/>
      <c r="AG10" s="19">
        <f t="shared" si="0"/>
        <v>1</v>
      </c>
      <c r="AH10" s="19">
        <f t="shared" si="1"/>
        <v>0</v>
      </c>
      <c r="AI10" s="19">
        <f t="shared" si="2"/>
        <v>1</v>
      </c>
      <c r="AJ10" s="19">
        <f t="shared" si="3"/>
        <v>0</v>
      </c>
      <c r="AK10" s="19">
        <f t="shared" si="4"/>
        <v>0</v>
      </c>
      <c r="AL10" s="19">
        <f t="shared" si="5"/>
        <v>0</v>
      </c>
      <c r="AM10" s="19">
        <f t="shared" si="6"/>
        <v>0</v>
      </c>
      <c r="AN10" s="19">
        <f t="shared" si="7"/>
        <v>0</v>
      </c>
      <c r="AO10" s="19">
        <f t="shared" si="8"/>
        <v>0</v>
      </c>
      <c r="AP10" s="19">
        <f t="shared" si="9"/>
        <v>0</v>
      </c>
      <c r="AQ10" s="19">
        <f t="shared" si="10"/>
        <v>0</v>
      </c>
      <c r="AR10" s="19">
        <f t="shared" si="11"/>
        <v>0</v>
      </c>
      <c r="AS10" s="19">
        <f t="shared" si="12"/>
        <v>0</v>
      </c>
      <c r="AT10" s="19">
        <f t="shared" si="13"/>
        <v>1</v>
      </c>
      <c r="AU10" s="19">
        <f t="shared" si="14"/>
        <v>0</v>
      </c>
    </row>
    <row r="11" spans="1:47" s="13" customFormat="1" ht="15.75">
      <c r="A11" s="29" t="s">
        <v>12</v>
      </c>
      <c r="B11" s="47"/>
      <c r="C11" s="47"/>
      <c r="D11" s="47"/>
      <c r="E11" s="47"/>
      <c r="F11" s="40"/>
      <c r="G11" s="40"/>
      <c r="H11" s="40"/>
      <c r="I11" s="41"/>
      <c r="J11" s="41"/>
      <c r="K11" s="47"/>
      <c r="L11" s="40"/>
      <c r="M11" s="40"/>
      <c r="N11" s="41"/>
      <c r="O11" s="40"/>
      <c r="P11" s="40"/>
      <c r="Q11" s="40"/>
      <c r="R11" s="47"/>
      <c r="S11" s="40"/>
      <c r="T11" s="40"/>
      <c r="U11" s="16" t="s">
        <v>33</v>
      </c>
      <c r="V11" s="42"/>
      <c r="W11" s="40"/>
      <c r="X11" s="40"/>
      <c r="Y11" s="47"/>
      <c r="Z11" s="40"/>
      <c r="AA11" s="40"/>
      <c r="AB11" s="41"/>
      <c r="AC11" s="40"/>
      <c r="AD11" s="42"/>
      <c r="AE11" s="41"/>
      <c r="AF11" s="28"/>
      <c r="AG11" s="19">
        <f t="shared" si="0"/>
        <v>0</v>
      </c>
      <c r="AH11" s="19">
        <f t="shared" si="1"/>
        <v>0</v>
      </c>
      <c r="AI11" s="19">
        <f t="shared" si="2"/>
        <v>1</v>
      </c>
      <c r="AJ11" s="19">
        <f t="shared" si="3"/>
        <v>0</v>
      </c>
      <c r="AK11" s="19">
        <f t="shared" si="4"/>
        <v>0</v>
      </c>
      <c r="AL11" s="19">
        <f t="shared" si="5"/>
        <v>0</v>
      </c>
      <c r="AM11" s="19">
        <f t="shared" si="6"/>
        <v>0</v>
      </c>
      <c r="AN11" s="19">
        <f t="shared" si="7"/>
        <v>0</v>
      </c>
      <c r="AO11" s="19">
        <f t="shared" si="8"/>
        <v>0</v>
      </c>
      <c r="AP11" s="19">
        <f t="shared" si="9"/>
        <v>0</v>
      </c>
      <c r="AQ11" s="19">
        <f t="shared" si="10"/>
        <v>0</v>
      </c>
      <c r="AR11" s="19">
        <f t="shared" si="11"/>
        <v>0</v>
      </c>
      <c r="AS11" s="19">
        <f t="shared" si="12"/>
        <v>0</v>
      </c>
      <c r="AT11" s="19">
        <f t="shared" si="13"/>
        <v>0</v>
      </c>
      <c r="AU11" s="19">
        <f t="shared" si="14"/>
        <v>0</v>
      </c>
    </row>
    <row r="12" spans="1:47" s="13" customFormat="1" ht="15.75">
      <c r="A12" s="29" t="s">
        <v>13</v>
      </c>
      <c r="B12" s="47"/>
      <c r="C12" s="47"/>
      <c r="D12" s="47"/>
      <c r="E12" s="47"/>
      <c r="F12" s="40"/>
      <c r="G12" s="18" t="s">
        <v>48</v>
      </c>
      <c r="H12" s="40"/>
      <c r="I12" s="16" t="s">
        <v>33</v>
      </c>
      <c r="J12" s="41"/>
      <c r="K12" s="47"/>
      <c r="L12" s="40"/>
      <c r="M12" s="40"/>
      <c r="N12" s="41"/>
      <c r="O12" s="40"/>
      <c r="P12" s="40"/>
      <c r="Q12" s="40"/>
      <c r="R12" s="47"/>
      <c r="S12" s="40"/>
      <c r="T12" s="40"/>
      <c r="U12" s="41"/>
      <c r="V12" s="42"/>
      <c r="W12" s="18" t="s">
        <v>48</v>
      </c>
      <c r="X12" s="40"/>
      <c r="Y12" s="47"/>
      <c r="Z12" s="40"/>
      <c r="AA12" s="40"/>
      <c r="AB12" s="16" t="s">
        <v>34</v>
      </c>
      <c r="AC12" s="40"/>
      <c r="AD12" s="40"/>
      <c r="AE12" s="41"/>
      <c r="AF12" s="28"/>
      <c r="AG12" s="19">
        <f t="shared" si="0"/>
        <v>1</v>
      </c>
      <c r="AH12" s="19">
        <f t="shared" si="1"/>
        <v>0</v>
      </c>
      <c r="AI12" s="19">
        <f t="shared" si="2"/>
        <v>1</v>
      </c>
      <c r="AJ12" s="19">
        <f t="shared" si="3"/>
        <v>0</v>
      </c>
      <c r="AK12" s="19">
        <f t="shared" si="4"/>
        <v>0</v>
      </c>
      <c r="AL12" s="19">
        <f t="shared" si="5"/>
        <v>0</v>
      </c>
      <c r="AM12" s="19">
        <f t="shared" si="6"/>
        <v>0</v>
      </c>
      <c r="AN12" s="19">
        <f t="shared" si="7"/>
        <v>0</v>
      </c>
      <c r="AO12" s="19">
        <f t="shared" si="8"/>
        <v>0</v>
      </c>
      <c r="AP12" s="19">
        <f t="shared" si="9"/>
        <v>0</v>
      </c>
      <c r="AQ12" s="19">
        <f t="shared" si="10"/>
        <v>2</v>
      </c>
      <c r="AR12" s="19">
        <f t="shared" si="11"/>
        <v>0</v>
      </c>
      <c r="AS12" s="19">
        <f t="shared" si="12"/>
        <v>0</v>
      </c>
      <c r="AT12" s="19">
        <f t="shared" si="13"/>
        <v>0</v>
      </c>
      <c r="AU12" s="19">
        <f t="shared" si="14"/>
        <v>0</v>
      </c>
    </row>
    <row r="13" spans="1:47" s="13" customFormat="1" ht="15.75">
      <c r="A13" s="29" t="s">
        <v>14</v>
      </c>
      <c r="B13" s="47"/>
      <c r="C13" s="47"/>
      <c r="D13" s="47"/>
      <c r="E13" s="47"/>
      <c r="F13" s="40"/>
      <c r="G13" s="18" t="s">
        <v>48</v>
      </c>
      <c r="H13" s="40"/>
      <c r="I13" s="16" t="s">
        <v>33</v>
      </c>
      <c r="J13" s="40"/>
      <c r="K13" s="48"/>
      <c r="L13" s="40"/>
      <c r="M13" s="40"/>
      <c r="N13" s="41"/>
      <c r="O13" s="40"/>
      <c r="P13" s="40"/>
      <c r="Q13" s="40"/>
      <c r="R13" s="47"/>
      <c r="S13" s="40"/>
      <c r="T13" s="40"/>
      <c r="U13" s="41"/>
      <c r="V13" s="41"/>
      <c r="W13" s="18" t="s">
        <v>48</v>
      </c>
      <c r="X13" s="40"/>
      <c r="Y13" s="48"/>
      <c r="Z13" s="40"/>
      <c r="AA13" s="40"/>
      <c r="AB13" s="40"/>
      <c r="AC13" s="40"/>
      <c r="AD13" s="40"/>
      <c r="AE13" s="40"/>
      <c r="AF13" s="28"/>
      <c r="AG13" s="19">
        <f t="shared" si="0"/>
        <v>0</v>
      </c>
      <c r="AH13" s="19">
        <f t="shared" si="1"/>
        <v>0</v>
      </c>
      <c r="AI13" s="19">
        <f t="shared" si="2"/>
        <v>1</v>
      </c>
      <c r="AJ13" s="19">
        <f t="shared" si="3"/>
        <v>0</v>
      </c>
      <c r="AK13" s="19">
        <f t="shared" si="4"/>
        <v>0</v>
      </c>
      <c r="AL13" s="19">
        <f t="shared" si="5"/>
        <v>0</v>
      </c>
      <c r="AM13" s="19">
        <f t="shared" si="6"/>
        <v>0</v>
      </c>
      <c r="AN13" s="19">
        <f t="shared" si="7"/>
        <v>0</v>
      </c>
      <c r="AO13" s="19">
        <f t="shared" si="8"/>
        <v>0</v>
      </c>
      <c r="AP13" s="19">
        <f t="shared" si="9"/>
        <v>0</v>
      </c>
      <c r="AQ13" s="19">
        <f t="shared" si="10"/>
        <v>2</v>
      </c>
      <c r="AR13" s="19">
        <f t="shared" si="11"/>
        <v>0</v>
      </c>
      <c r="AS13" s="19">
        <f t="shared" si="12"/>
        <v>0</v>
      </c>
      <c r="AT13" s="19">
        <f t="shared" si="13"/>
        <v>0</v>
      </c>
      <c r="AU13" s="19">
        <f t="shared" si="14"/>
        <v>0</v>
      </c>
    </row>
    <row r="14" spans="1:47" s="13" customFormat="1" ht="15.75">
      <c r="A14" s="29" t="s">
        <v>70</v>
      </c>
      <c r="B14" s="47"/>
      <c r="C14" s="47"/>
      <c r="D14" s="47"/>
      <c r="E14" s="47"/>
      <c r="F14" s="40"/>
      <c r="G14" s="18" t="s">
        <v>48</v>
      </c>
      <c r="H14" s="41"/>
      <c r="I14" s="40"/>
      <c r="J14" s="40"/>
      <c r="K14" s="48"/>
      <c r="L14" s="40"/>
      <c r="M14" s="40"/>
      <c r="N14" s="41"/>
      <c r="O14" s="40"/>
      <c r="P14" s="41"/>
      <c r="Q14" s="40"/>
      <c r="R14" s="47"/>
      <c r="S14" s="40"/>
      <c r="T14" s="40"/>
      <c r="U14" s="40"/>
      <c r="V14" s="40"/>
      <c r="W14" s="40"/>
      <c r="X14" s="41"/>
      <c r="Y14" s="47"/>
      <c r="Z14" s="40"/>
      <c r="AA14" s="40"/>
      <c r="AB14" s="40"/>
      <c r="AC14" s="40"/>
      <c r="AD14" s="40"/>
      <c r="AE14" s="40"/>
      <c r="AF14" s="28"/>
      <c r="AG14" s="19">
        <f t="shared" si="0"/>
        <v>0</v>
      </c>
      <c r="AH14" s="19">
        <f t="shared" si="1"/>
        <v>0</v>
      </c>
      <c r="AI14" s="19">
        <f t="shared" si="2"/>
        <v>0</v>
      </c>
      <c r="AJ14" s="19">
        <f t="shared" si="3"/>
        <v>0</v>
      </c>
      <c r="AK14" s="19">
        <f t="shared" si="4"/>
        <v>0</v>
      </c>
      <c r="AL14" s="19">
        <f t="shared" si="5"/>
        <v>0</v>
      </c>
      <c r="AM14" s="19">
        <f t="shared" si="6"/>
        <v>0</v>
      </c>
      <c r="AN14" s="19">
        <f t="shared" si="7"/>
        <v>0</v>
      </c>
      <c r="AO14" s="19">
        <f t="shared" si="8"/>
        <v>0</v>
      </c>
      <c r="AP14" s="19">
        <f t="shared" si="9"/>
        <v>0</v>
      </c>
      <c r="AQ14" s="19">
        <f t="shared" si="10"/>
        <v>1</v>
      </c>
      <c r="AR14" s="19">
        <f t="shared" si="11"/>
        <v>0</v>
      </c>
      <c r="AS14" s="19">
        <f t="shared" si="12"/>
        <v>0</v>
      </c>
      <c r="AT14" s="19">
        <f t="shared" si="13"/>
        <v>0</v>
      </c>
      <c r="AU14" s="19">
        <f t="shared" si="14"/>
        <v>0</v>
      </c>
    </row>
    <row r="15" spans="1:47" s="13" customFormat="1" ht="15.75">
      <c r="A15" s="29" t="s">
        <v>15</v>
      </c>
      <c r="B15" s="47"/>
      <c r="C15" s="47"/>
      <c r="D15" s="47"/>
      <c r="E15" s="47"/>
      <c r="F15" s="40"/>
      <c r="G15" s="40"/>
      <c r="I15" s="40"/>
      <c r="J15" s="40"/>
      <c r="K15" s="47"/>
      <c r="L15" s="40"/>
      <c r="M15" s="40"/>
      <c r="N15" s="41"/>
      <c r="O15" s="40"/>
      <c r="P15" s="40"/>
      <c r="Q15" s="40"/>
      <c r="R15" s="47"/>
      <c r="S15" s="40"/>
      <c r="T15" s="40"/>
      <c r="U15" s="40"/>
      <c r="V15" s="40"/>
      <c r="W15" s="16" t="s">
        <v>34</v>
      </c>
      <c r="X15" s="18" t="s">
        <v>48</v>
      </c>
      <c r="Y15" s="47"/>
      <c r="Z15" s="40"/>
      <c r="AA15" s="40"/>
      <c r="AB15" s="40"/>
      <c r="AC15" s="41"/>
      <c r="AD15" s="40"/>
      <c r="AE15" s="40"/>
      <c r="AF15" s="28"/>
      <c r="AG15" s="19">
        <f t="shared" si="0"/>
        <v>1</v>
      </c>
      <c r="AH15" s="19">
        <f t="shared" si="1"/>
        <v>0</v>
      </c>
      <c r="AI15" s="19">
        <f t="shared" si="2"/>
        <v>0</v>
      </c>
      <c r="AJ15" s="19">
        <f t="shared" si="3"/>
        <v>0</v>
      </c>
      <c r="AK15" s="19">
        <f t="shared" si="4"/>
        <v>0</v>
      </c>
      <c r="AL15" s="19">
        <f t="shared" si="5"/>
        <v>0</v>
      </c>
      <c r="AM15" s="19">
        <f t="shared" si="6"/>
        <v>0</v>
      </c>
      <c r="AN15" s="19">
        <f t="shared" si="7"/>
        <v>0</v>
      </c>
      <c r="AO15" s="19">
        <f t="shared" si="8"/>
        <v>0</v>
      </c>
      <c r="AP15" s="19">
        <f t="shared" si="9"/>
        <v>0</v>
      </c>
      <c r="AQ15" s="19">
        <f t="shared" si="10"/>
        <v>1</v>
      </c>
      <c r="AR15" s="19">
        <f t="shared" si="11"/>
        <v>0</v>
      </c>
      <c r="AS15" s="19">
        <f t="shared" si="12"/>
        <v>0</v>
      </c>
      <c r="AT15" s="19">
        <f t="shared" si="13"/>
        <v>0</v>
      </c>
      <c r="AU15" s="19">
        <f t="shared" si="14"/>
        <v>0</v>
      </c>
    </row>
    <row r="16" spans="1:47" s="13" customFormat="1" ht="15.75">
      <c r="A16" s="29" t="s">
        <v>16</v>
      </c>
      <c r="B16" s="47"/>
      <c r="C16" s="47"/>
      <c r="D16" s="47"/>
      <c r="E16" s="47"/>
      <c r="F16" s="40"/>
      <c r="G16" s="40"/>
      <c r="H16" s="40"/>
      <c r="I16" s="40"/>
      <c r="J16" s="40"/>
      <c r="K16" s="47"/>
      <c r="L16" s="40"/>
      <c r="M16" s="40"/>
      <c r="N16" s="40"/>
      <c r="O16" s="41"/>
      <c r="P16" s="40"/>
      <c r="Q16" s="41"/>
      <c r="R16" s="47"/>
      <c r="S16" s="40"/>
      <c r="T16" s="40"/>
      <c r="U16" s="41"/>
      <c r="V16" s="41"/>
      <c r="W16" s="16" t="s">
        <v>34</v>
      </c>
      <c r="X16" s="18" t="s">
        <v>48</v>
      </c>
      <c r="Y16" s="47"/>
      <c r="Z16" s="40"/>
      <c r="AA16" s="40"/>
      <c r="AB16" s="41"/>
      <c r="AC16" s="40"/>
      <c r="AD16" s="40"/>
      <c r="AE16" s="40"/>
      <c r="AF16" s="28"/>
      <c r="AG16" s="19">
        <f t="shared" si="0"/>
        <v>1</v>
      </c>
      <c r="AH16" s="19">
        <f t="shared" si="1"/>
        <v>0</v>
      </c>
      <c r="AI16" s="19">
        <f t="shared" si="2"/>
        <v>0</v>
      </c>
      <c r="AJ16" s="19">
        <f t="shared" si="3"/>
        <v>0</v>
      </c>
      <c r="AK16" s="19">
        <f t="shared" si="4"/>
        <v>0</v>
      </c>
      <c r="AL16" s="19">
        <f t="shared" si="5"/>
        <v>0</v>
      </c>
      <c r="AM16" s="19">
        <f t="shared" si="6"/>
        <v>0</v>
      </c>
      <c r="AN16" s="19">
        <f t="shared" si="7"/>
        <v>0</v>
      </c>
      <c r="AO16" s="19">
        <f t="shared" si="8"/>
        <v>0</v>
      </c>
      <c r="AP16" s="19">
        <f t="shared" si="9"/>
        <v>0</v>
      </c>
      <c r="AQ16" s="19">
        <f t="shared" si="10"/>
        <v>1</v>
      </c>
      <c r="AR16" s="19">
        <f t="shared" si="11"/>
        <v>0</v>
      </c>
      <c r="AS16" s="19">
        <f t="shared" si="12"/>
        <v>0</v>
      </c>
      <c r="AT16" s="19">
        <f t="shared" si="13"/>
        <v>0</v>
      </c>
      <c r="AU16" s="19">
        <f t="shared" si="14"/>
        <v>0</v>
      </c>
    </row>
    <row r="17" spans="1:47" s="13" customFormat="1" ht="15.75">
      <c r="A17" s="29" t="s">
        <v>18</v>
      </c>
      <c r="B17" s="47"/>
      <c r="C17" s="47"/>
      <c r="D17" s="47"/>
      <c r="E17" s="47"/>
      <c r="F17" s="40"/>
      <c r="G17" s="18" t="s">
        <v>48</v>
      </c>
      <c r="H17" s="40"/>
      <c r="I17" s="40"/>
      <c r="J17" s="40"/>
      <c r="K17" s="47"/>
      <c r="L17" s="40"/>
      <c r="M17" s="40"/>
      <c r="N17" s="40"/>
      <c r="O17" s="41"/>
      <c r="P17" s="40"/>
      <c r="Q17" s="40"/>
      <c r="R17" s="47"/>
      <c r="S17" s="40"/>
      <c r="T17" s="18" t="s">
        <v>48</v>
      </c>
      <c r="U17" s="41"/>
      <c r="V17" s="41"/>
      <c r="W17" s="41"/>
      <c r="X17" s="40"/>
      <c r="Y17" s="47"/>
      <c r="Z17" s="16" t="s">
        <v>34</v>
      </c>
      <c r="AA17" s="40"/>
      <c r="AB17" s="40"/>
      <c r="AC17" s="40"/>
      <c r="AD17" s="40"/>
      <c r="AE17" s="40"/>
      <c r="AF17" s="28"/>
      <c r="AG17" s="19">
        <f t="shared" si="0"/>
        <v>1</v>
      </c>
      <c r="AH17" s="19">
        <f t="shared" si="1"/>
        <v>0</v>
      </c>
      <c r="AI17" s="19">
        <f t="shared" si="2"/>
        <v>0</v>
      </c>
      <c r="AJ17" s="19">
        <f t="shared" si="3"/>
        <v>0</v>
      </c>
      <c r="AK17" s="19">
        <f t="shared" si="4"/>
        <v>0</v>
      </c>
      <c r="AL17" s="19">
        <f t="shared" si="5"/>
        <v>0</v>
      </c>
      <c r="AM17" s="19">
        <f t="shared" si="6"/>
        <v>0</v>
      </c>
      <c r="AN17" s="19">
        <f t="shared" si="7"/>
        <v>0</v>
      </c>
      <c r="AO17" s="19">
        <f t="shared" si="8"/>
        <v>0</v>
      </c>
      <c r="AP17" s="19">
        <f t="shared" si="9"/>
        <v>0</v>
      </c>
      <c r="AQ17" s="19">
        <f t="shared" si="10"/>
        <v>2</v>
      </c>
      <c r="AR17" s="19">
        <f t="shared" si="11"/>
        <v>0</v>
      </c>
      <c r="AS17" s="19">
        <f t="shared" si="12"/>
        <v>0</v>
      </c>
      <c r="AT17" s="19">
        <f t="shared" si="13"/>
        <v>0</v>
      </c>
      <c r="AU17" s="19">
        <f t="shared" si="14"/>
        <v>0</v>
      </c>
    </row>
    <row r="18" spans="1:47" s="13" customFormat="1" ht="15.75">
      <c r="A18" s="29" t="s">
        <v>19</v>
      </c>
      <c r="B18" s="47"/>
      <c r="C18" s="47"/>
      <c r="D18" s="47"/>
      <c r="E18" s="47"/>
      <c r="F18" s="40"/>
      <c r="G18" s="40"/>
      <c r="H18" s="40"/>
      <c r="I18" s="40"/>
      <c r="J18" s="40"/>
      <c r="K18" s="47"/>
      <c r="L18" s="40"/>
      <c r="M18" s="40"/>
      <c r="N18" s="40"/>
      <c r="O18" s="41"/>
      <c r="P18" s="40"/>
      <c r="Q18" s="41"/>
      <c r="R18" s="48"/>
      <c r="S18" s="40"/>
      <c r="T18" s="40"/>
      <c r="U18" s="40"/>
      <c r="V18" s="41"/>
      <c r="W18" s="40"/>
      <c r="X18" s="40"/>
      <c r="Y18" s="47"/>
      <c r="Z18" s="16" t="s">
        <v>34</v>
      </c>
      <c r="AA18" s="18" t="s">
        <v>41</v>
      </c>
      <c r="AB18" s="40"/>
      <c r="AC18" s="40"/>
      <c r="AD18" s="40"/>
      <c r="AE18" s="40"/>
      <c r="AF18" s="28"/>
      <c r="AG18" s="19">
        <f t="shared" si="0"/>
        <v>1</v>
      </c>
      <c r="AH18" s="19">
        <f t="shared" si="1"/>
        <v>0</v>
      </c>
      <c r="AI18" s="19">
        <f t="shared" si="2"/>
        <v>0</v>
      </c>
      <c r="AJ18" s="19">
        <f t="shared" si="3"/>
        <v>0</v>
      </c>
      <c r="AK18" s="19">
        <f t="shared" si="4"/>
        <v>0</v>
      </c>
      <c r="AL18" s="19">
        <f t="shared" si="5"/>
        <v>0</v>
      </c>
      <c r="AM18" s="19">
        <f t="shared" si="6"/>
        <v>0</v>
      </c>
      <c r="AN18" s="19">
        <f t="shared" si="7"/>
        <v>0</v>
      </c>
      <c r="AO18" s="19">
        <f t="shared" si="8"/>
        <v>0</v>
      </c>
      <c r="AP18" s="19">
        <f t="shared" si="9"/>
        <v>0</v>
      </c>
      <c r="AQ18" s="19">
        <f t="shared" si="10"/>
        <v>0</v>
      </c>
      <c r="AR18" s="19">
        <f t="shared" si="11"/>
        <v>1</v>
      </c>
      <c r="AS18" s="19">
        <f t="shared" si="12"/>
        <v>0</v>
      </c>
      <c r="AT18" s="19">
        <f t="shared" si="13"/>
        <v>0</v>
      </c>
      <c r="AU18" s="19">
        <f t="shared" si="14"/>
        <v>0</v>
      </c>
    </row>
    <row r="19" spans="1:47" s="13" customFormat="1" ht="15.75">
      <c r="A19" s="29" t="s">
        <v>20</v>
      </c>
      <c r="B19" s="47"/>
      <c r="C19" s="47"/>
      <c r="D19" s="47"/>
      <c r="E19" s="47"/>
      <c r="F19" s="40"/>
      <c r="G19" s="41"/>
      <c r="H19" s="40"/>
      <c r="I19" s="40"/>
      <c r="J19" s="40"/>
      <c r="K19" s="47"/>
      <c r="L19" s="40"/>
      <c r="M19" s="40"/>
      <c r="N19" s="40"/>
      <c r="O19" s="40"/>
      <c r="P19" s="40"/>
      <c r="Q19" s="40"/>
      <c r="R19" s="48"/>
      <c r="S19" s="40"/>
      <c r="T19" s="40"/>
      <c r="U19" s="40"/>
      <c r="V19" s="40"/>
      <c r="W19" s="40"/>
      <c r="X19" s="40"/>
      <c r="Y19" s="48"/>
      <c r="Z19" s="16" t="s">
        <v>34</v>
      </c>
      <c r="AA19" s="40"/>
      <c r="AB19" s="41"/>
      <c r="AC19" s="40"/>
      <c r="AD19" s="41"/>
      <c r="AE19" s="40"/>
      <c r="AF19" s="28"/>
      <c r="AG19" s="19">
        <f t="shared" si="0"/>
        <v>1</v>
      </c>
      <c r="AH19" s="19">
        <f t="shared" si="1"/>
        <v>0</v>
      </c>
      <c r="AI19" s="19">
        <f t="shared" si="2"/>
        <v>0</v>
      </c>
      <c r="AJ19" s="19">
        <f t="shared" si="3"/>
        <v>0</v>
      </c>
      <c r="AK19" s="19">
        <f t="shared" si="4"/>
        <v>0</v>
      </c>
      <c r="AL19" s="19">
        <f t="shared" si="5"/>
        <v>0</v>
      </c>
      <c r="AM19" s="19">
        <f t="shared" si="6"/>
        <v>0</v>
      </c>
      <c r="AN19" s="19">
        <f t="shared" si="7"/>
        <v>0</v>
      </c>
      <c r="AO19" s="19">
        <f t="shared" si="8"/>
        <v>0</v>
      </c>
      <c r="AP19" s="19">
        <f t="shared" si="9"/>
        <v>0</v>
      </c>
      <c r="AQ19" s="19">
        <f t="shared" si="10"/>
        <v>0</v>
      </c>
      <c r="AR19" s="19">
        <f t="shared" si="11"/>
        <v>0</v>
      </c>
      <c r="AS19" s="19">
        <f t="shared" si="12"/>
        <v>0</v>
      </c>
      <c r="AT19" s="19">
        <f t="shared" si="13"/>
        <v>0</v>
      </c>
      <c r="AU19" s="19">
        <f t="shared" si="14"/>
        <v>0</v>
      </c>
    </row>
    <row r="20" spans="1:47" s="13" customFormat="1" ht="15.75">
      <c r="A20" s="29" t="s">
        <v>21</v>
      </c>
      <c r="B20" s="47"/>
      <c r="C20" s="47"/>
      <c r="D20" s="47"/>
      <c r="E20" s="47"/>
      <c r="F20" s="40"/>
      <c r="G20" s="41"/>
      <c r="H20" s="40"/>
      <c r="I20" s="40"/>
      <c r="J20" s="40"/>
      <c r="K20" s="47"/>
      <c r="L20" s="40"/>
      <c r="M20" s="40"/>
      <c r="N20" s="40"/>
      <c r="O20" s="40"/>
      <c r="P20" s="40"/>
      <c r="Q20" s="40"/>
      <c r="R20" s="48"/>
      <c r="S20" s="40"/>
      <c r="T20" s="40"/>
      <c r="U20" s="40"/>
      <c r="V20" s="41"/>
      <c r="W20" s="41"/>
      <c r="X20" s="40"/>
      <c r="Y20" s="48"/>
      <c r="Z20" s="40"/>
      <c r="AA20" s="40"/>
      <c r="AB20" s="40"/>
      <c r="AC20" s="40"/>
      <c r="AD20" s="41"/>
      <c r="AE20" s="18" t="s">
        <v>48</v>
      </c>
      <c r="AF20" s="28"/>
      <c r="AG20" s="19">
        <f t="shared" si="0"/>
        <v>0</v>
      </c>
      <c r="AH20" s="19">
        <f t="shared" si="1"/>
        <v>0</v>
      </c>
      <c r="AI20" s="19">
        <f t="shared" si="2"/>
        <v>0</v>
      </c>
      <c r="AJ20" s="19">
        <f t="shared" si="3"/>
        <v>0</v>
      </c>
      <c r="AK20" s="19">
        <f t="shared" si="4"/>
        <v>0</v>
      </c>
      <c r="AL20" s="19">
        <f t="shared" si="5"/>
        <v>0</v>
      </c>
      <c r="AM20" s="19">
        <f t="shared" si="6"/>
        <v>0</v>
      </c>
      <c r="AN20" s="19">
        <f t="shared" si="7"/>
        <v>0</v>
      </c>
      <c r="AO20" s="19">
        <f t="shared" si="8"/>
        <v>0</v>
      </c>
      <c r="AP20" s="19">
        <f t="shared" si="9"/>
        <v>0</v>
      </c>
      <c r="AQ20" s="19">
        <f t="shared" si="10"/>
        <v>1</v>
      </c>
      <c r="AR20" s="19">
        <f t="shared" si="11"/>
        <v>0</v>
      </c>
      <c r="AS20" s="19">
        <f t="shared" si="12"/>
        <v>0</v>
      </c>
      <c r="AT20" s="19">
        <f t="shared" si="13"/>
        <v>0</v>
      </c>
      <c r="AU20" s="19">
        <f t="shared" si="14"/>
        <v>0</v>
      </c>
    </row>
    <row r="21" spans="1:47" s="13" customFormat="1" ht="15.75">
      <c r="A21" s="37" t="s">
        <v>22</v>
      </c>
      <c r="B21" s="47"/>
      <c r="C21" s="47"/>
      <c r="D21" s="47"/>
      <c r="E21" s="47"/>
      <c r="F21" s="40"/>
      <c r="G21" s="40"/>
      <c r="H21" s="40"/>
      <c r="I21" s="40"/>
      <c r="J21" s="40"/>
      <c r="K21" s="47"/>
      <c r="L21" s="40"/>
      <c r="M21" s="40"/>
      <c r="N21" s="40"/>
      <c r="O21" s="40"/>
      <c r="P21" s="40"/>
      <c r="Q21" s="40"/>
      <c r="R21" s="47"/>
      <c r="S21" s="40"/>
      <c r="T21" s="40"/>
      <c r="U21" s="40"/>
      <c r="V21" s="40"/>
      <c r="W21" s="40"/>
      <c r="X21" s="40"/>
      <c r="Y21" s="48"/>
      <c r="Z21" s="40"/>
      <c r="AA21" s="40"/>
      <c r="AB21" s="40"/>
      <c r="AC21" s="40"/>
      <c r="AD21" s="40"/>
      <c r="AE21" s="18" t="s">
        <v>48</v>
      </c>
      <c r="AF21" s="28"/>
      <c r="AG21" s="19">
        <f t="shared" si="0"/>
        <v>0</v>
      </c>
      <c r="AH21" s="19">
        <f t="shared" si="1"/>
        <v>0</v>
      </c>
      <c r="AI21" s="19">
        <f t="shared" si="2"/>
        <v>0</v>
      </c>
      <c r="AJ21" s="19">
        <f t="shared" si="3"/>
        <v>0</v>
      </c>
      <c r="AK21" s="19">
        <f t="shared" si="4"/>
        <v>0</v>
      </c>
      <c r="AL21" s="19">
        <f t="shared" si="5"/>
        <v>0</v>
      </c>
      <c r="AM21" s="19">
        <f t="shared" si="6"/>
        <v>0</v>
      </c>
      <c r="AN21" s="19">
        <f t="shared" si="7"/>
        <v>0</v>
      </c>
      <c r="AO21" s="19">
        <f t="shared" si="8"/>
        <v>0</v>
      </c>
      <c r="AP21" s="19">
        <f t="shared" si="9"/>
        <v>0</v>
      </c>
      <c r="AQ21" s="19">
        <f t="shared" si="10"/>
        <v>1</v>
      </c>
      <c r="AR21" s="19">
        <f t="shared" si="11"/>
        <v>0</v>
      </c>
      <c r="AS21" s="19">
        <f t="shared" si="12"/>
        <v>0</v>
      </c>
      <c r="AT21" s="19">
        <f t="shared" si="13"/>
        <v>0</v>
      </c>
      <c r="AU21" s="19">
        <f t="shared" si="14"/>
        <v>0</v>
      </c>
    </row>
    <row r="22" spans="1:47" s="13" customFormat="1" ht="15.75">
      <c r="A22" s="38" t="s">
        <v>24</v>
      </c>
      <c r="B22" s="47"/>
      <c r="C22" s="47"/>
      <c r="D22" s="47"/>
      <c r="E22" s="47"/>
      <c r="F22" s="40"/>
      <c r="G22" s="40"/>
      <c r="H22" s="40"/>
      <c r="I22" s="40"/>
      <c r="J22" s="40"/>
      <c r="K22" s="48"/>
      <c r="L22" s="41"/>
      <c r="M22" s="40"/>
      <c r="N22" s="40"/>
      <c r="O22" s="40"/>
      <c r="P22" s="40"/>
      <c r="Q22" s="40"/>
      <c r="R22" s="47"/>
      <c r="S22" s="40"/>
      <c r="T22" s="40"/>
      <c r="U22" s="40"/>
      <c r="V22" s="41"/>
      <c r="W22" s="40"/>
      <c r="X22" s="40"/>
      <c r="Y22" s="48"/>
      <c r="Z22" s="40"/>
      <c r="AA22" s="16" t="s">
        <v>34</v>
      </c>
      <c r="AB22" s="40"/>
      <c r="AC22" s="41"/>
      <c r="AD22" s="41"/>
      <c r="AE22" s="41"/>
      <c r="AF22" s="28"/>
      <c r="AG22" s="19">
        <f t="shared" si="0"/>
        <v>1</v>
      </c>
      <c r="AH22" s="19">
        <f t="shared" si="1"/>
        <v>0</v>
      </c>
      <c r="AI22" s="19">
        <f t="shared" si="2"/>
        <v>0</v>
      </c>
      <c r="AJ22" s="19">
        <f t="shared" si="3"/>
        <v>0</v>
      </c>
      <c r="AK22" s="19">
        <f t="shared" si="4"/>
        <v>0</v>
      </c>
      <c r="AL22" s="19">
        <f t="shared" si="5"/>
        <v>0</v>
      </c>
      <c r="AM22" s="19">
        <f t="shared" si="6"/>
        <v>0</v>
      </c>
      <c r="AN22" s="19">
        <f t="shared" si="7"/>
        <v>0</v>
      </c>
      <c r="AO22" s="19">
        <f t="shared" si="8"/>
        <v>0</v>
      </c>
      <c r="AP22" s="19">
        <f t="shared" si="9"/>
        <v>0</v>
      </c>
      <c r="AQ22" s="19">
        <f t="shared" si="10"/>
        <v>0</v>
      </c>
      <c r="AR22" s="19">
        <f t="shared" si="11"/>
        <v>0</v>
      </c>
      <c r="AS22" s="19">
        <f t="shared" si="12"/>
        <v>0</v>
      </c>
      <c r="AT22" s="19">
        <f t="shared" si="13"/>
        <v>0</v>
      </c>
      <c r="AU22" s="19">
        <f t="shared" si="14"/>
        <v>0</v>
      </c>
    </row>
    <row r="23" spans="1:47" s="13" customFormat="1" ht="15.75">
      <c r="A23" s="38" t="s">
        <v>25</v>
      </c>
      <c r="B23" s="47"/>
      <c r="C23" s="47"/>
      <c r="D23" s="47"/>
      <c r="E23" s="47"/>
      <c r="F23" s="40"/>
      <c r="G23" s="40"/>
      <c r="H23" s="40"/>
      <c r="I23" s="40"/>
      <c r="J23" s="40"/>
      <c r="K23" s="48"/>
      <c r="L23" s="41"/>
      <c r="M23" s="16" t="s">
        <v>45</v>
      </c>
      <c r="N23" s="18" t="s">
        <v>48</v>
      </c>
      <c r="O23" s="40"/>
      <c r="P23" s="42"/>
      <c r="Q23" s="40"/>
      <c r="R23" s="47"/>
      <c r="S23" s="40"/>
      <c r="T23" s="40"/>
      <c r="U23" s="40"/>
      <c r="V23" s="41"/>
      <c r="W23" s="40"/>
      <c r="X23" s="40"/>
      <c r="Y23" s="47"/>
      <c r="Z23" s="40"/>
      <c r="AA23" s="40"/>
      <c r="AB23" s="40"/>
      <c r="AC23" s="18" t="s">
        <v>48</v>
      </c>
      <c r="AD23" s="41"/>
      <c r="AE23" s="41"/>
      <c r="AF23" s="28"/>
      <c r="AG23" s="19">
        <f t="shared" si="0"/>
        <v>0</v>
      </c>
      <c r="AH23" s="19">
        <f t="shared" si="1"/>
        <v>1</v>
      </c>
      <c r="AI23" s="19">
        <f t="shared" si="2"/>
        <v>0</v>
      </c>
      <c r="AJ23" s="19">
        <f t="shared" si="3"/>
        <v>0</v>
      </c>
      <c r="AK23" s="19">
        <f t="shared" si="4"/>
        <v>0</v>
      </c>
      <c r="AL23" s="19">
        <f t="shared" si="5"/>
        <v>0</v>
      </c>
      <c r="AM23" s="19">
        <f t="shared" si="6"/>
        <v>0</v>
      </c>
      <c r="AN23" s="19">
        <f t="shared" si="7"/>
        <v>0</v>
      </c>
      <c r="AO23" s="19">
        <f t="shared" si="8"/>
        <v>0</v>
      </c>
      <c r="AP23" s="19">
        <f t="shared" si="9"/>
        <v>0</v>
      </c>
      <c r="AQ23" s="19">
        <f t="shared" si="10"/>
        <v>2</v>
      </c>
      <c r="AR23" s="19">
        <f t="shared" si="11"/>
        <v>0</v>
      </c>
      <c r="AS23" s="19">
        <f t="shared" si="12"/>
        <v>0</v>
      </c>
      <c r="AT23" s="19">
        <f t="shared" si="13"/>
        <v>0</v>
      </c>
      <c r="AU23" s="19">
        <f t="shared" si="14"/>
        <v>0</v>
      </c>
    </row>
    <row r="24" spans="1:47" s="13" customFormat="1" ht="15.75">
      <c r="A24" s="38" t="s">
        <v>26</v>
      </c>
      <c r="B24" s="47"/>
      <c r="C24" s="47"/>
      <c r="D24" s="47"/>
      <c r="E24" s="47"/>
      <c r="F24" s="40"/>
      <c r="G24" s="40"/>
      <c r="H24" s="40"/>
      <c r="I24" s="40"/>
      <c r="J24" s="40"/>
      <c r="K24" s="48"/>
      <c r="L24" s="40"/>
      <c r="M24" s="16" t="s">
        <v>45</v>
      </c>
      <c r="N24" s="40"/>
      <c r="O24" s="40"/>
      <c r="P24" s="41"/>
      <c r="Q24" s="40"/>
      <c r="R24" s="47"/>
      <c r="S24" s="40"/>
      <c r="T24" s="40"/>
      <c r="U24" s="40"/>
      <c r="V24" s="40"/>
      <c r="W24" s="40"/>
      <c r="X24" s="40"/>
      <c r="Y24" s="47"/>
      <c r="Z24" s="41"/>
      <c r="AA24" s="40"/>
      <c r="AB24" s="41"/>
      <c r="AC24" s="40"/>
      <c r="AD24" s="41"/>
      <c r="AE24" s="41"/>
      <c r="AF24" s="28"/>
      <c r="AG24" s="19">
        <f t="shared" si="0"/>
        <v>0</v>
      </c>
      <c r="AH24" s="19">
        <f t="shared" si="1"/>
        <v>1</v>
      </c>
      <c r="AI24" s="19">
        <f t="shared" si="2"/>
        <v>0</v>
      </c>
      <c r="AJ24" s="19">
        <f t="shared" si="3"/>
        <v>0</v>
      </c>
      <c r="AK24" s="19">
        <f t="shared" si="4"/>
        <v>0</v>
      </c>
      <c r="AL24" s="19">
        <f t="shared" si="5"/>
        <v>0</v>
      </c>
      <c r="AM24" s="19">
        <f t="shared" si="6"/>
        <v>0</v>
      </c>
      <c r="AN24" s="19">
        <f t="shared" si="7"/>
        <v>0</v>
      </c>
      <c r="AO24" s="19">
        <f t="shared" si="8"/>
        <v>0</v>
      </c>
      <c r="AP24" s="19">
        <f t="shared" si="9"/>
        <v>0</v>
      </c>
      <c r="AQ24" s="19">
        <f t="shared" si="10"/>
        <v>0</v>
      </c>
      <c r="AR24" s="19">
        <f t="shared" si="11"/>
        <v>0</v>
      </c>
      <c r="AS24" s="19">
        <f t="shared" si="12"/>
        <v>0</v>
      </c>
      <c r="AT24" s="19">
        <f t="shared" si="13"/>
        <v>0</v>
      </c>
      <c r="AU24" s="19">
        <f t="shared" si="14"/>
        <v>0</v>
      </c>
    </row>
    <row r="25" spans="1:47" s="13" customFormat="1" ht="15.75">
      <c r="A25" s="38">
        <v>10</v>
      </c>
      <c r="B25" s="47"/>
      <c r="C25" s="47"/>
      <c r="D25" s="47"/>
      <c r="E25" s="47"/>
      <c r="F25" s="40"/>
      <c r="G25" s="40"/>
      <c r="H25" s="40"/>
      <c r="I25" s="40"/>
      <c r="J25" s="40"/>
      <c r="K25" s="48"/>
      <c r="L25" s="40"/>
      <c r="M25" s="40"/>
      <c r="N25" s="40"/>
      <c r="O25" s="40"/>
      <c r="P25" s="42"/>
      <c r="Q25" s="40"/>
      <c r="R25" s="48"/>
      <c r="S25" s="41"/>
      <c r="T25" s="40"/>
      <c r="U25" s="40"/>
      <c r="V25" s="16" t="s">
        <v>45</v>
      </c>
      <c r="W25" s="16" t="s">
        <v>46</v>
      </c>
      <c r="X25" s="40"/>
      <c r="Y25" s="48"/>
      <c r="Z25" s="41"/>
      <c r="AA25" s="40"/>
      <c r="AB25" s="16" t="s">
        <v>34</v>
      </c>
      <c r="AC25" s="40"/>
      <c r="AD25" s="40"/>
      <c r="AE25" s="40"/>
      <c r="AF25" s="28"/>
      <c r="AG25" s="19">
        <f t="shared" si="0"/>
        <v>1</v>
      </c>
      <c r="AH25" s="19">
        <f t="shared" si="1"/>
        <v>1</v>
      </c>
      <c r="AI25" s="19">
        <f t="shared" si="2"/>
        <v>0</v>
      </c>
      <c r="AJ25" s="19">
        <f t="shared" si="3"/>
        <v>1</v>
      </c>
      <c r="AK25" s="19">
        <f t="shared" si="4"/>
        <v>0</v>
      </c>
      <c r="AL25" s="19">
        <f t="shared" si="5"/>
        <v>0</v>
      </c>
      <c r="AM25" s="19">
        <f t="shared" si="6"/>
        <v>0</v>
      </c>
      <c r="AN25" s="19">
        <f t="shared" si="7"/>
        <v>0</v>
      </c>
      <c r="AO25" s="19">
        <f t="shared" si="8"/>
        <v>0</v>
      </c>
      <c r="AP25" s="19">
        <f t="shared" si="9"/>
        <v>0</v>
      </c>
      <c r="AQ25" s="19">
        <f t="shared" si="10"/>
        <v>0</v>
      </c>
      <c r="AR25" s="19">
        <f t="shared" si="11"/>
        <v>0</v>
      </c>
      <c r="AS25" s="19">
        <f t="shared" si="12"/>
        <v>0</v>
      </c>
      <c r="AT25" s="19">
        <f t="shared" si="13"/>
        <v>0</v>
      </c>
      <c r="AU25" s="19">
        <f t="shared" si="14"/>
        <v>0</v>
      </c>
    </row>
    <row r="26" spans="1:47" s="13" customFormat="1" ht="15.75">
      <c r="A26" s="38">
        <v>11</v>
      </c>
      <c r="B26" s="47"/>
      <c r="C26" s="47"/>
      <c r="D26" s="47"/>
      <c r="E26" s="47"/>
      <c r="F26" s="40"/>
      <c r="G26" s="18" t="s">
        <v>48</v>
      </c>
      <c r="H26" s="40"/>
      <c r="I26" s="40"/>
      <c r="J26" s="40"/>
      <c r="K26" s="48"/>
      <c r="L26" s="41"/>
      <c r="M26" s="40"/>
      <c r="N26" s="40"/>
      <c r="O26" s="40"/>
      <c r="P26" s="40"/>
      <c r="Q26" s="40"/>
      <c r="R26" s="47"/>
      <c r="S26" s="40"/>
      <c r="T26" s="40"/>
      <c r="U26" s="40"/>
      <c r="V26" s="40"/>
      <c r="W26" s="40"/>
      <c r="X26" s="40"/>
      <c r="Y26" s="48"/>
      <c r="Z26" s="16" t="s">
        <v>45</v>
      </c>
      <c r="AA26" s="40"/>
      <c r="AB26" s="16" t="s">
        <v>34</v>
      </c>
      <c r="AC26" s="40"/>
      <c r="AD26" s="40"/>
      <c r="AE26" s="40"/>
      <c r="AF26" s="28"/>
      <c r="AG26" s="19">
        <f t="shared" si="0"/>
        <v>1</v>
      </c>
      <c r="AH26" s="19">
        <f t="shared" si="1"/>
        <v>1</v>
      </c>
      <c r="AI26" s="19">
        <f t="shared" si="2"/>
        <v>0</v>
      </c>
      <c r="AJ26" s="19">
        <f t="shared" si="3"/>
        <v>0</v>
      </c>
      <c r="AK26" s="19">
        <f t="shared" si="4"/>
        <v>0</v>
      </c>
      <c r="AL26" s="19">
        <f t="shared" si="5"/>
        <v>0</v>
      </c>
      <c r="AM26" s="19">
        <f t="shared" si="6"/>
        <v>0</v>
      </c>
      <c r="AN26" s="19">
        <f t="shared" si="7"/>
        <v>0</v>
      </c>
      <c r="AO26" s="19">
        <f t="shared" si="8"/>
        <v>0</v>
      </c>
      <c r="AP26" s="19">
        <f t="shared" si="9"/>
        <v>0</v>
      </c>
      <c r="AQ26" s="19">
        <f t="shared" si="10"/>
        <v>1</v>
      </c>
      <c r="AR26" s="19">
        <f t="shared" si="11"/>
        <v>0</v>
      </c>
      <c r="AS26" s="19">
        <f t="shared" si="12"/>
        <v>0</v>
      </c>
      <c r="AT26" s="19">
        <f t="shared" si="13"/>
        <v>0</v>
      </c>
      <c r="AU26" s="19">
        <f t="shared" si="14"/>
        <v>0</v>
      </c>
    </row>
    <row r="27" spans="1:47" s="13" customFormat="1" ht="15.75">
      <c r="A27" s="38" t="s">
        <v>69</v>
      </c>
      <c r="B27" s="47"/>
      <c r="C27" s="47"/>
      <c r="D27" s="47"/>
      <c r="E27" s="47"/>
      <c r="F27" s="40"/>
      <c r="G27" s="40"/>
      <c r="H27" s="41"/>
      <c r="I27" s="40"/>
      <c r="J27" s="41"/>
      <c r="K27" s="48"/>
      <c r="L27" s="40"/>
      <c r="M27" s="40"/>
      <c r="N27" s="40"/>
      <c r="O27" s="40"/>
      <c r="P27" s="40"/>
      <c r="Q27" s="40"/>
      <c r="R27" s="47"/>
      <c r="S27" s="40"/>
      <c r="T27" s="40"/>
      <c r="U27" s="40"/>
      <c r="V27" s="40"/>
      <c r="W27" s="40"/>
      <c r="X27" s="40"/>
      <c r="Y27" s="48"/>
      <c r="Z27" s="40"/>
      <c r="AA27" s="40"/>
      <c r="AB27" s="40"/>
      <c r="AC27" s="40"/>
      <c r="AD27" s="41"/>
      <c r="AE27" s="40"/>
      <c r="AF27" s="28"/>
      <c r="AG27" s="19">
        <f t="shared" si="0"/>
        <v>0</v>
      </c>
      <c r="AH27" s="19">
        <f t="shared" si="1"/>
        <v>0</v>
      </c>
      <c r="AI27" s="19">
        <f t="shared" si="2"/>
        <v>0</v>
      </c>
      <c r="AJ27" s="19">
        <f t="shared" si="3"/>
        <v>0</v>
      </c>
      <c r="AK27" s="19">
        <f t="shared" si="4"/>
        <v>0</v>
      </c>
      <c r="AL27" s="19">
        <f t="shared" si="5"/>
        <v>0</v>
      </c>
      <c r="AM27" s="19">
        <f t="shared" si="6"/>
        <v>0</v>
      </c>
      <c r="AN27" s="19">
        <f t="shared" si="7"/>
        <v>0</v>
      </c>
      <c r="AO27" s="19">
        <f t="shared" si="8"/>
        <v>0</v>
      </c>
      <c r="AP27" s="19">
        <f t="shared" si="9"/>
        <v>0</v>
      </c>
      <c r="AQ27" s="19">
        <f t="shared" si="10"/>
        <v>0</v>
      </c>
      <c r="AR27" s="19">
        <f t="shared" si="11"/>
        <v>0</v>
      </c>
      <c r="AS27" s="19">
        <f t="shared" si="12"/>
        <v>0</v>
      </c>
      <c r="AT27" s="19">
        <f t="shared" si="13"/>
        <v>0</v>
      </c>
      <c r="AU27" s="19">
        <f t="shared" si="14"/>
        <v>0</v>
      </c>
    </row>
    <row r="28" spans="1:47" s="13" customFormat="1" ht="15.75">
      <c r="A28" s="38" t="s">
        <v>69</v>
      </c>
      <c r="B28" s="47"/>
      <c r="C28" s="47"/>
      <c r="D28" s="47"/>
      <c r="E28" s="47"/>
      <c r="F28" s="40"/>
      <c r="G28" s="40"/>
      <c r="H28" s="40"/>
      <c r="I28" s="40"/>
      <c r="J28" s="40"/>
      <c r="K28" s="47"/>
      <c r="L28" s="40"/>
      <c r="M28" s="40"/>
      <c r="N28" s="40"/>
      <c r="O28" s="40"/>
      <c r="P28" s="40"/>
      <c r="Q28" s="40"/>
      <c r="R28" s="47"/>
      <c r="S28" s="40"/>
      <c r="T28" s="40"/>
      <c r="U28" s="40"/>
      <c r="V28" s="41"/>
      <c r="W28" s="41"/>
      <c r="X28" s="40"/>
      <c r="Y28" s="47"/>
      <c r="Z28" s="41"/>
      <c r="AA28" s="40"/>
      <c r="AB28" s="40"/>
      <c r="AC28" s="40"/>
      <c r="AD28" s="41"/>
      <c r="AE28" s="40"/>
      <c r="AF28" s="28"/>
      <c r="AG28" s="19">
        <f t="shared" si="0"/>
        <v>0</v>
      </c>
      <c r="AH28" s="19">
        <f t="shared" si="1"/>
        <v>0</v>
      </c>
      <c r="AI28" s="19">
        <f t="shared" si="2"/>
        <v>0</v>
      </c>
      <c r="AJ28" s="19">
        <f t="shared" si="3"/>
        <v>0</v>
      </c>
      <c r="AK28" s="19">
        <f t="shared" si="4"/>
        <v>0</v>
      </c>
      <c r="AL28" s="19">
        <f t="shared" si="5"/>
        <v>0</v>
      </c>
      <c r="AM28" s="19">
        <f t="shared" si="6"/>
        <v>0</v>
      </c>
      <c r="AN28" s="19">
        <f t="shared" si="7"/>
        <v>0</v>
      </c>
      <c r="AO28" s="19">
        <f t="shared" si="8"/>
        <v>0</v>
      </c>
      <c r="AP28" s="19">
        <f t="shared" si="9"/>
        <v>0</v>
      </c>
      <c r="AQ28" s="19">
        <f t="shared" si="10"/>
        <v>0</v>
      </c>
      <c r="AR28" s="19">
        <f t="shared" si="11"/>
        <v>0</v>
      </c>
      <c r="AS28" s="19">
        <f t="shared" si="12"/>
        <v>0</v>
      </c>
      <c r="AT28" s="19">
        <f t="shared" si="13"/>
        <v>0</v>
      </c>
      <c r="AU28" s="19">
        <f t="shared" si="14"/>
        <v>0</v>
      </c>
    </row>
    <row r="29" spans="1:47" s="13" customFormat="1" ht="15.75">
      <c r="A29" s="29" t="s">
        <v>69</v>
      </c>
      <c r="B29" s="47"/>
      <c r="C29" s="47"/>
      <c r="D29" s="47"/>
      <c r="E29" s="47"/>
      <c r="F29" s="40"/>
      <c r="G29" s="40"/>
      <c r="H29" s="40"/>
      <c r="I29" s="40"/>
      <c r="J29" s="40"/>
      <c r="K29" s="48"/>
      <c r="L29" s="40"/>
      <c r="M29" s="40"/>
      <c r="N29" s="40"/>
      <c r="O29" s="40"/>
      <c r="P29" s="40"/>
      <c r="Q29" s="40"/>
      <c r="R29" s="47"/>
      <c r="S29" s="40"/>
      <c r="T29" s="40"/>
      <c r="U29" s="40"/>
      <c r="V29" s="41"/>
      <c r="W29" s="40"/>
      <c r="X29" s="41"/>
      <c r="Y29" s="47"/>
      <c r="Z29" s="40"/>
      <c r="AA29" s="40"/>
      <c r="AB29" s="40"/>
      <c r="AC29" s="40"/>
      <c r="AD29" s="40"/>
      <c r="AE29" s="40"/>
      <c r="AF29" s="28"/>
      <c r="AG29" s="19">
        <f t="shared" si="0"/>
        <v>0</v>
      </c>
      <c r="AH29" s="19">
        <f t="shared" si="1"/>
        <v>0</v>
      </c>
      <c r="AI29" s="19">
        <f t="shared" si="2"/>
        <v>0</v>
      </c>
      <c r="AJ29" s="19">
        <f t="shared" si="3"/>
        <v>0</v>
      </c>
      <c r="AK29" s="19">
        <f t="shared" si="4"/>
        <v>0</v>
      </c>
      <c r="AL29" s="19">
        <f t="shared" si="5"/>
        <v>0</v>
      </c>
      <c r="AM29" s="19">
        <f t="shared" si="6"/>
        <v>0</v>
      </c>
      <c r="AN29" s="19">
        <f t="shared" si="7"/>
        <v>0</v>
      </c>
      <c r="AO29" s="19">
        <f t="shared" si="8"/>
        <v>0</v>
      </c>
      <c r="AP29" s="19">
        <f t="shared" si="9"/>
        <v>0</v>
      </c>
      <c r="AQ29" s="19">
        <f t="shared" si="10"/>
        <v>0</v>
      </c>
      <c r="AR29" s="19">
        <f t="shared" si="11"/>
        <v>0</v>
      </c>
      <c r="AS29" s="19">
        <f t="shared" si="12"/>
        <v>0</v>
      </c>
      <c r="AT29" s="19">
        <f t="shared" si="13"/>
        <v>0</v>
      </c>
      <c r="AU29" s="19">
        <f t="shared" si="14"/>
        <v>0</v>
      </c>
    </row>
    <row r="31" spans="1:47">
      <c r="B31" s="11"/>
      <c r="D31" s="14" t="s">
        <v>36</v>
      </c>
      <c r="E31" s="12"/>
      <c r="F31" s="12"/>
      <c r="G31" s="12"/>
      <c r="H31" s="12"/>
      <c r="I31" s="12"/>
      <c r="J31" s="12"/>
      <c r="Q31" s="9"/>
      <c r="S31" s="1" t="s">
        <v>35</v>
      </c>
    </row>
    <row r="33" spans="2:31">
      <c r="B33" s="8"/>
      <c r="D33" s="1" t="s">
        <v>43</v>
      </c>
      <c r="Q33" s="15"/>
      <c r="S33" s="1" t="s">
        <v>32</v>
      </c>
      <c r="X33" s="16" t="s">
        <v>34</v>
      </c>
      <c r="Y33" s="1" t="s">
        <v>51</v>
      </c>
      <c r="AD33" s="18" t="s">
        <v>37</v>
      </c>
      <c r="AE33" s="1" t="s">
        <v>56</v>
      </c>
    </row>
    <row r="34" spans="2:31">
      <c r="X34" s="16" t="s">
        <v>33</v>
      </c>
      <c r="Y34" s="1" t="s">
        <v>50</v>
      </c>
      <c r="AD34" s="18" t="s">
        <v>47</v>
      </c>
      <c r="AE34" s="1" t="s">
        <v>57</v>
      </c>
    </row>
    <row r="35" spans="2:31">
      <c r="Q35" s="16" t="s">
        <v>62</v>
      </c>
      <c r="R35" s="14" t="s">
        <v>63</v>
      </c>
      <c r="X35" s="16" t="s">
        <v>45</v>
      </c>
      <c r="Y35" s="1" t="s">
        <v>52</v>
      </c>
      <c r="AD35" s="18" t="s">
        <v>40</v>
      </c>
      <c r="AE35" s="1" t="s">
        <v>58</v>
      </c>
    </row>
    <row r="36" spans="2:31">
      <c r="Q36" s="17" t="s">
        <v>64</v>
      </c>
      <c r="R36" s="14" t="s">
        <v>65</v>
      </c>
      <c r="X36" s="16" t="s">
        <v>46</v>
      </c>
      <c r="Y36" s="1" t="s">
        <v>53</v>
      </c>
      <c r="AD36" s="18" t="s">
        <v>49</v>
      </c>
      <c r="AE36" s="1" t="s">
        <v>59</v>
      </c>
    </row>
    <row r="37" spans="2:31">
      <c r="Q37" s="18" t="s">
        <v>73</v>
      </c>
      <c r="R37" s="1" t="s">
        <v>74</v>
      </c>
      <c r="X37" s="18" t="s">
        <v>38</v>
      </c>
      <c r="Y37" s="1" t="s">
        <v>54</v>
      </c>
      <c r="AD37" s="18" t="s">
        <v>48</v>
      </c>
      <c r="AE37" s="1" t="s">
        <v>60</v>
      </c>
    </row>
    <row r="38" spans="2:31">
      <c r="Q38" s="18" t="s">
        <v>66</v>
      </c>
      <c r="S38" s="1" t="s">
        <v>75</v>
      </c>
      <c r="X38" s="18" t="s">
        <v>39</v>
      </c>
      <c r="Y38" s="1" t="s">
        <v>55</v>
      </c>
      <c r="AD38" s="18" t="s">
        <v>41</v>
      </c>
      <c r="AE38" s="1" t="s">
        <v>61</v>
      </c>
    </row>
  </sheetData>
  <mergeCells count="1">
    <mergeCell ref="S1:X1"/>
  </mergeCells>
  <pageMargins left="0.19685039370078741" right="0.19685039370078741" top="0.19685039370078741" bottom="0.19685039370078741" header="0.31496062992125984" footer="0.31496062992125984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U39"/>
  <sheetViews>
    <sheetView zoomScale="106" zoomScaleNormal="106" workbookViewId="0">
      <pane ySplit="2" topLeftCell="A3" activePane="bottomLeft" state="frozen"/>
      <selection pane="bottomLeft" activeCell="O24" sqref="O24"/>
    </sheetView>
  </sheetViews>
  <sheetFormatPr defaultRowHeight="15"/>
  <cols>
    <col min="1" max="1" width="9.140625" style="1"/>
    <col min="2" max="32" width="4.28515625" style="1" customWidth="1"/>
    <col min="33" max="47" width="4" style="32" customWidth="1"/>
    <col min="48" max="16384" width="9.140625" style="1"/>
  </cols>
  <sheetData>
    <row r="1" spans="1:47" s="4" customFormat="1" ht="14.25">
      <c r="B1" s="4" t="s">
        <v>27</v>
      </c>
      <c r="S1" s="52" t="s">
        <v>79</v>
      </c>
      <c r="T1" s="52"/>
      <c r="U1" s="52"/>
      <c r="V1" s="52"/>
      <c r="W1" s="52"/>
      <c r="X1" s="52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</row>
    <row r="2" spans="1:47" s="13" customFormat="1">
      <c r="A2" s="2" t="s">
        <v>0</v>
      </c>
      <c r="B2" s="46">
        <v>1</v>
      </c>
      <c r="C2" s="39">
        <v>2</v>
      </c>
      <c r="D2" s="39">
        <v>3</v>
      </c>
      <c r="E2" s="39">
        <v>4</v>
      </c>
      <c r="F2" s="39">
        <v>5</v>
      </c>
      <c r="G2" s="39">
        <v>6</v>
      </c>
      <c r="H2" s="39">
        <v>7</v>
      </c>
      <c r="I2" s="46">
        <v>8</v>
      </c>
      <c r="J2" s="39">
        <v>9</v>
      </c>
      <c r="K2" s="39">
        <v>10</v>
      </c>
      <c r="L2" s="39">
        <v>11</v>
      </c>
      <c r="M2" s="39">
        <v>12</v>
      </c>
      <c r="N2" s="39">
        <v>13</v>
      </c>
      <c r="O2" s="39">
        <v>14</v>
      </c>
      <c r="P2" s="46">
        <v>15</v>
      </c>
      <c r="Q2" s="39">
        <v>16</v>
      </c>
      <c r="R2" s="39">
        <v>17</v>
      </c>
      <c r="S2" s="39">
        <v>18</v>
      </c>
      <c r="T2" s="39">
        <v>19</v>
      </c>
      <c r="U2" s="39">
        <v>20</v>
      </c>
      <c r="V2" s="39">
        <v>21</v>
      </c>
      <c r="W2" s="46">
        <v>22</v>
      </c>
      <c r="X2" s="39">
        <v>23</v>
      </c>
      <c r="Y2" s="39">
        <v>24</v>
      </c>
      <c r="Z2" s="39">
        <v>25</v>
      </c>
      <c r="AA2" s="39">
        <v>26</v>
      </c>
      <c r="AB2" s="39">
        <v>27</v>
      </c>
      <c r="AC2" s="39">
        <v>28</v>
      </c>
      <c r="AD2" s="46">
        <v>29</v>
      </c>
      <c r="AE2" s="39">
        <v>30</v>
      </c>
      <c r="AF2" s="46">
        <v>31</v>
      </c>
      <c r="AG2" s="16" t="s">
        <v>34</v>
      </c>
      <c r="AH2" s="16" t="s">
        <v>45</v>
      </c>
      <c r="AI2" s="16" t="s">
        <v>33</v>
      </c>
      <c r="AJ2" s="16" t="s">
        <v>46</v>
      </c>
      <c r="AK2" s="16" t="s">
        <v>38</v>
      </c>
      <c r="AL2" s="16" t="s">
        <v>39</v>
      </c>
      <c r="AM2" s="16" t="s">
        <v>37</v>
      </c>
      <c r="AN2" s="16" t="s">
        <v>47</v>
      </c>
      <c r="AO2" s="16" t="s">
        <v>40</v>
      </c>
      <c r="AP2" s="16" t="s">
        <v>49</v>
      </c>
      <c r="AQ2" s="16" t="s">
        <v>48</v>
      </c>
      <c r="AR2" s="16" t="s">
        <v>41</v>
      </c>
      <c r="AS2" s="16" t="s">
        <v>62</v>
      </c>
      <c r="AT2" s="16" t="s">
        <v>64</v>
      </c>
      <c r="AU2" s="16" t="s">
        <v>66</v>
      </c>
    </row>
    <row r="3" spans="1:47" s="13" customFormat="1" ht="15.75">
      <c r="A3" s="29" t="s">
        <v>1</v>
      </c>
      <c r="B3" s="47"/>
      <c r="C3" s="40"/>
      <c r="D3" s="40"/>
      <c r="E3" s="40"/>
      <c r="F3" s="40"/>
      <c r="G3" s="40"/>
      <c r="H3" s="40"/>
      <c r="I3" s="47"/>
      <c r="J3" s="40"/>
      <c r="K3" s="40"/>
      <c r="L3" s="40"/>
      <c r="M3" s="41"/>
      <c r="N3" s="40"/>
      <c r="O3" s="41"/>
      <c r="P3" s="47"/>
      <c r="Q3" s="41"/>
      <c r="R3" s="40"/>
      <c r="S3" s="40"/>
      <c r="T3" s="40"/>
      <c r="U3" s="40"/>
      <c r="V3" s="40"/>
      <c r="W3" s="47"/>
      <c r="X3" s="41"/>
      <c r="Y3" s="40"/>
      <c r="Z3" s="40"/>
      <c r="AA3" s="40"/>
      <c r="AB3" s="40"/>
      <c r="AC3" s="40"/>
      <c r="AD3" s="47"/>
      <c r="AE3" s="40"/>
      <c r="AF3" s="47"/>
      <c r="AG3" s="33">
        <f>COUNTIF(B3:AF3,"Р")</f>
        <v>0</v>
      </c>
      <c r="AH3" s="33">
        <f>COUNTIF(B3:AF3,"Ал")</f>
        <v>0</v>
      </c>
      <c r="AI3" s="33">
        <f>COUNTIF(B3:AF3,"М")</f>
        <v>0</v>
      </c>
      <c r="AJ3" s="33">
        <f>COUNTIF(B3:AF3,"Гм")</f>
        <v>0</v>
      </c>
      <c r="AK3" s="33">
        <f>COUNTIF(B3:AF3,"Ф")</f>
        <v>0</v>
      </c>
      <c r="AL3" s="33">
        <f>COUNTIF(B3:AF3,"Х")</f>
        <v>0</v>
      </c>
      <c r="AM3" s="33">
        <f>COUNTIF(B3:AF3,"Б")</f>
        <v>0</v>
      </c>
      <c r="AN3" s="33">
        <f>COUNTIF(B3:AF3,"Гг")</f>
        <v>0</v>
      </c>
      <c r="AO3" s="33">
        <f>COUNTIF(B3:AF3,"Ом")</f>
        <v>0</v>
      </c>
      <c r="AP3" s="33">
        <f>COUNTIF(B3:AF3,"Ая")</f>
        <v>0</v>
      </c>
      <c r="AQ3" s="33">
        <f>COUNTIF(B3:AF3,"Ня")</f>
        <v>0</v>
      </c>
      <c r="AR3" s="33">
        <f>COUNTIF(B3:AF3,"И")</f>
        <v>0</v>
      </c>
      <c r="AS3" s="33">
        <f>COUNTIF(B3:AF3,"Ин")</f>
        <v>0</v>
      </c>
      <c r="AT3" s="33">
        <f>COUNTIF(B3:AF3,"Л")</f>
        <v>0</v>
      </c>
      <c r="AU3" s="33">
        <f>COUNTIF(B3:AF3,"Об")</f>
        <v>0</v>
      </c>
    </row>
    <row r="4" spans="1:47" s="13" customFormat="1" ht="15.75">
      <c r="A4" s="29" t="s">
        <v>2</v>
      </c>
      <c r="B4" s="47"/>
      <c r="C4" s="40"/>
      <c r="D4" s="40"/>
      <c r="E4" s="40"/>
      <c r="F4" s="40"/>
      <c r="G4" s="40"/>
      <c r="H4" s="40"/>
      <c r="I4" s="47"/>
      <c r="J4" s="41"/>
      <c r="K4" s="40"/>
      <c r="L4" s="40"/>
      <c r="M4" s="40"/>
      <c r="N4" s="40"/>
      <c r="O4" s="41"/>
      <c r="P4" s="47"/>
      <c r="Q4" s="40"/>
      <c r="R4" s="40"/>
      <c r="S4" s="40"/>
      <c r="T4" s="40"/>
      <c r="U4" s="40"/>
      <c r="V4" s="40"/>
      <c r="W4" s="47"/>
      <c r="X4" s="40"/>
      <c r="Y4" s="40"/>
      <c r="Z4" s="40"/>
      <c r="AA4" s="40"/>
      <c r="AB4" s="40"/>
      <c r="AC4" s="40"/>
      <c r="AD4" s="47"/>
      <c r="AE4" s="40"/>
      <c r="AF4" s="47"/>
      <c r="AG4" s="33">
        <f t="shared" ref="AG4:AG29" si="0">COUNTIF(B4:AF4,"Р")</f>
        <v>0</v>
      </c>
      <c r="AH4" s="33">
        <f t="shared" ref="AH4:AH29" si="1">COUNTIF(B4:AF4,"Ал")</f>
        <v>0</v>
      </c>
      <c r="AI4" s="33">
        <f t="shared" ref="AI4:AI29" si="2">COUNTIF(B4:AF4,"М")</f>
        <v>0</v>
      </c>
      <c r="AJ4" s="33">
        <f t="shared" ref="AJ4:AJ29" si="3">COUNTIF(B4:AF4,"Гм")</f>
        <v>0</v>
      </c>
      <c r="AK4" s="33">
        <f t="shared" ref="AK4:AK29" si="4">COUNTIF(B4:AF4,"Ф")</f>
        <v>0</v>
      </c>
      <c r="AL4" s="33">
        <f t="shared" ref="AL4:AL29" si="5">COUNTIF(B4:AF4,"Х")</f>
        <v>0</v>
      </c>
      <c r="AM4" s="33">
        <f t="shared" ref="AM4:AM29" si="6">COUNTIF(B4:AF4,"Б")</f>
        <v>0</v>
      </c>
      <c r="AN4" s="33">
        <f t="shared" ref="AN4:AN29" si="7">COUNTIF(B4:AF4,"Гг")</f>
        <v>0</v>
      </c>
      <c r="AO4" s="33">
        <f t="shared" ref="AO4:AO29" si="8">COUNTIF(B4:AF4,"Ом")</f>
        <v>0</v>
      </c>
      <c r="AP4" s="33">
        <f t="shared" ref="AP4:AP29" si="9">COUNTIF(B4:AF4,"Ая")</f>
        <v>0</v>
      </c>
      <c r="AQ4" s="33">
        <f t="shared" ref="AQ4:AQ29" si="10">COUNTIF(B4:AF4,"Ня")</f>
        <v>0</v>
      </c>
      <c r="AR4" s="33">
        <f t="shared" ref="AR4:AR29" si="11">COUNTIF(B4:AF4,"И")</f>
        <v>0</v>
      </c>
      <c r="AS4" s="33">
        <f t="shared" ref="AS4:AS29" si="12">COUNTIF(B4:AF4,"Ин")</f>
        <v>0</v>
      </c>
      <c r="AT4" s="33">
        <f t="shared" ref="AT4:AT29" si="13">COUNTIF(B4:AF4,"Л")</f>
        <v>0</v>
      </c>
      <c r="AU4" s="33">
        <f t="shared" ref="AU4:AU29" si="14">COUNTIF(B4:AF4,"Об")</f>
        <v>0</v>
      </c>
    </row>
    <row r="5" spans="1:47" s="13" customFormat="1" ht="15.75">
      <c r="A5" s="29" t="s">
        <v>5</v>
      </c>
      <c r="B5" s="47"/>
      <c r="C5" s="40"/>
      <c r="D5" s="40"/>
      <c r="E5" s="40"/>
      <c r="F5" s="40"/>
      <c r="G5" s="40"/>
      <c r="H5" s="41"/>
      <c r="I5" s="48"/>
      <c r="J5" s="40"/>
      <c r="K5" s="40"/>
      <c r="L5" s="41"/>
      <c r="M5" s="40"/>
      <c r="N5" s="40"/>
      <c r="O5" s="41"/>
      <c r="P5" s="47"/>
      <c r="Q5" s="42"/>
      <c r="R5" s="40"/>
      <c r="S5" s="40"/>
      <c r="T5" s="40"/>
      <c r="U5" s="40"/>
      <c r="V5" s="41"/>
      <c r="W5" s="48"/>
      <c r="X5" s="16" t="s">
        <v>64</v>
      </c>
      <c r="Y5" s="40"/>
      <c r="Z5" s="16" t="s">
        <v>33</v>
      </c>
      <c r="AA5" s="40"/>
      <c r="AB5" s="16" t="s">
        <v>34</v>
      </c>
      <c r="AC5" s="40"/>
      <c r="AD5" s="47"/>
      <c r="AE5" s="40"/>
      <c r="AF5" s="47"/>
      <c r="AG5" s="33">
        <f t="shared" si="0"/>
        <v>1</v>
      </c>
      <c r="AH5" s="33">
        <f t="shared" si="1"/>
        <v>0</v>
      </c>
      <c r="AI5" s="33">
        <f t="shared" si="2"/>
        <v>1</v>
      </c>
      <c r="AJ5" s="33">
        <f t="shared" si="3"/>
        <v>0</v>
      </c>
      <c r="AK5" s="33">
        <f t="shared" si="4"/>
        <v>0</v>
      </c>
      <c r="AL5" s="33">
        <f t="shared" si="5"/>
        <v>0</v>
      </c>
      <c r="AM5" s="33">
        <f t="shared" si="6"/>
        <v>0</v>
      </c>
      <c r="AN5" s="33">
        <f t="shared" si="7"/>
        <v>0</v>
      </c>
      <c r="AO5" s="33">
        <f t="shared" si="8"/>
        <v>0</v>
      </c>
      <c r="AP5" s="33">
        <f t="shared" si="9"/>
        <v>0</v>
      </c>
      <c r="AQ5" s="33">
        <f t="shared" si="10"/>
        <v>0</v>
      </c>
      <c r="AR5" s="33">
        <f t="shared" si="11"/>
        <v>0</v>
      </c>
      <c r="AS5" s="33">
        <f t="shared" si="12"/>
        <v>0</v>
      </c>
      <c r="AT5" s="33">
        <f t="shared" si="13"/>
        <v>1</v>
      </c>
      <c r="AU5" s="33">
        <f t="shared" si="14"/>
        <v>0</v>
      </c>
    </row>
    <row r="6" spans="1:47" s="13" customFormat="1" ht="15.75">
      <c r="A6" s="29" t="s">
        <v>4</v>
      </c>
      <c r="B6" s="47"/>
      <c r="C6" s="40"/>
      <c r="D6" s="40"/>
      <c r="E6" s="40"/>
      <c r="F6" s="40"/>
      <c r="G6" s="40"/>
      <c r="H6" s="40"/>
      <c r="I6" s="47"/>
      <c r="J6" s="40"/>
      <c r="K6" s="40"/>
      <c r="L6" s="41"/>
      <c r="M6" s="40"/>
      <c r="N6" s="40"/>
      <c r="O6" s="41"/>
      <c r="P6" s="47"/>
      <c r="Q6" s="42"/>
      <c r="R6" s="40"/>
      <c r="S6" s="40"/>
      <c r="T6" s="40"/>
      <c r="U6" s="40"/>
      <c r="V6" s="40"/>
      <c r="W6" s="47"/>
      <c r="X6" s="16" t="s">
        <v>64</v>
      </c>
      <c r="Y6" s="40"/>
      <c r="Z6" s="40"/>
      <c r="AA6" s="16" t="s">
        <v>33</v>
      </c>
      <c r="AB6" s="16" t="s">
        <v>34</v>
      </c>
      <c r="AC6" s="40"/>
      <c r="AD6" s="47"/>
      <c r="AE6" s="40"/>
      <c r="AF6" s="47"/>
      <c r="AG6" s="33">
        <f t="shared" si="0"/>
        <v>1</v>
      </c>
      <c r="AH6" s="33">
        <f t="shared" si="1"/>
        <v>0</v>
      </c>
      <c r="AI6" s="33">
        <f t="shared" si="2"/>
        <v>1</v>
      </c>
      <c r="AJ6" s="33">
        <f t="shared" si="3"/>
        <v>0</v>
      </c>
      <c r="AK6" s="33">
        <f t="shared" si="4"/>
        <v>0</v>
      </c>
      <c r="AL6" s="33">
        <f t="shared" si="5"/>
        <v>0</v>
      </c>
      <c r="AM6" s="33">
        <f t="shared" si="6"/>
        <v>0</v>
      </c>
      <c r="AN6" s="33">
        <f t="shared" si="7"/>
        <v>0</v>
      </c>
      <c r="AO6" s="33">
        <f t="shared" si="8"/>
        <v>0</v>
      </c>
      <c r="AP6" s="33">
        <f t="shared" si="9"/>
        <v>0</v>
      </c>
      <c r="AQ6" s="33">
        <f t="shared" si="10"/>
        <v>0</v>
      </c>
      <c r="AR6" s="33">
        <f t="shared" si="11"/>
        <v>0</v>
      </c>
      <c r="AS6" s="33">
        <f t="shared" si="12"/>
        <v>0</v>
      </c>
      <c r="AT6" s="33">
        <f t="shared" si="13"/>
        <v>1</v>
      </c>
      <c r="AU6" s="33">
        <f t="shared" si="14"/>
        <v>0</v>
      </c>
    </row>
    <row r="7" spans="1:47" s="13" customFormat="1" ht="15.75">
      <c r="A7" s="29" t="s">
        <v>7</v>
      </c>
      <c r="B7" s="47"/>
      <c r="C7" s="16" t="s">
        <v>34</v>
      </c>
      <c r="D7" s="40"/>
      <c r="E7" s="40"/>
      <c r="F7" s="40"/>
      <c r="G7" s="40"/>
      <c r="H7" s="40"/>
      <c r="I7" s="50"/>
      <c r="J7" s="40"/>
      <c r="K7" s="40"/>
      <c r="L7" s="40"/>
      <c r="M7" s="16" t="s">
        <v>34</v>
      </c>
      <c r="N7" s="40"/>
      <c r="O7" s="41"/>
      <c r="P7" s="47"/>
      <c r="Q7" s="16" t="s">
        <v>33</v>
      </c>
      <c r="R7" s="40"/>
      <c r="S7" s="40"/>
      <c r="T7" s="40"/>
      <c r="U7" s="40"/>
      <c r="V7" s="40"/>
      <c r="W7" s="47"/>
      <c r="X7" s="41"/>
      <c r="Y7" s="40"/>
      <c r="Z7" s="40"/>
      <c r="AA7" s="40"/>
      <c r="AB7" s="40"/>
      <c r="AC7" s="18" t="s">
        <v>40</v>
      </c>
      <c r="AD7" s="47"/>
      <c r="AE7" s="40"/>
      <c r="AF7" s="47"/>
      <c r="AG7" s="33">
        <f t="shared" si="0"/>
        <v>2</v>
      </c>
      <c r="AH7" s="33">
        <f t="shared" si="1"/>
        <v>0</v>
      </c>
      <c r="AI7" s="33">
        <f t="shared" si="2"/>
        <v>1</v>
      </c>
      <c r="AJ7" s="33">
        <f t="shared" si="3"/>
        <v>0</v>
      </c>
      <c r="AK7" s="33">
        <f t="shared" si="4"/>
        <v>0</v>
      </c>
      <c r="AL7" s="33">
        <f t="shared" si="5"/>
        <v>0</v>
      </c>
      <c r="AM7" s="33">
        <f t="shared" si="6"/>
        <v>0</v>
      </c>
      <c r="AN7" s="33">
        <f t="shared" si="7"/>
        <v>0</v>
      </c>
      <c r="AO7" s="33">
        <f t="shared" si="8"/>
        <v>1</v>
      </c>
      <c r="AP7" s="33">
        <f t="shared" si="9"/>
        <v>0</v>
      </c>
      <c r="AQ7" s="33">
        <f t="shared" si="10"/>
        <v>0</v>
      </c>
      <c r="AR7" s="33">
        <f t="shared" si="11"/>
        <v>0</v>
      </c>
      <c r="AS7" s="33">
        <f t="shared" si="12"/>
        <v>0</v>
      </c>
      <c r="AT7" s="33">
        <f t="shared" si="13"/>
        <v>0</v>
      </c>
      <c r="AU7" s="33">
        <f t="shared" si="14"/>
        <v>0</v>
      </c>
    </row>
    <row r="8" spans="1:47" s="13" customFormat="1" ht="15.75">
      <c r="A8" s="29" t="s">
        <v>8</v>
      </c>
      <c r="B8" s="47"/>
      <c r="C8" s="16" t="s">
        <v>34</v>
      </c>
      <c r="D8" s="40"/>
      <c r="E8" s="41"/>
      <c r="F8" s="40"/>
      <c r="G8" s="40"/>
      <c r="H8" s="40"/>
      <c r="I8" s="50"/>
      <c r="J8" s="40"/>
      <c r="K8" s="40"/>
      <c r="L8" s="40"/>
      <c r="M8" s="16" t="s">
        <v>34</v>
      </c>
      <c r="N8" s="40"/>
      <c r="O8" s="41"/>
      <c r="P8" s="47"/>
      <c r="Q8" s="16" t="s">
        <v>33</v>
      </c>
      <c r="R8" s="40"/>
      <c r="S8" s="40"/>
      <c r="T8" s="41"/>
      <c r="U8" s="40"/>
      <c r="V8" s="41"/>
      <c r="W8" s="47"/>
      <c r="X8" s="41"/>
      <c r="Y8" s="40"/>
      <c r="Z8" s="40"/>
      <c r="AA8" s="18" t="s">
        <v>40</v>
      </c>
      <c r="AB8" s="40"/>
      <c r="AC8" s="40"/>
      <c r="AD8" s="47"/>
      <c r="AE8" s="40"/>
      <c r="AF8" s="47"/>
      <c r="AG8" s="33">
        <f t="shared" si="0"/>
        <v>2</v>
      </c>
      <c r="AH8" s="33">
        <f t="shared" si="1"/>
        <v>0</v>
      </c>
      <c r="AI8" s="33">
        <f t="shared" si="2"/>
        <v>1</v>
      </c>
      <c r="AJ8" s="33">
        <f t="shared" si="3"/>
        <v>0</v>
      </c>
      <c r="AK8" s="33">
        <f t="shared" si="4"/>
        <v>0</v>
      </c>
      <c r="AL8" s="33">
        <f t="shared" si="5"/>
        <v>0</v>
      </c>
      <c r="AM8" s="33">
        <f t="shared" si="6"/>
        <v>0</v>
      </c>
      <c r="AN8" s="33">
        <f t="shared" si="7"/>
        <v>0</v>
      </c>
      <c r="AO8" s="33">
        <f t="shared" si="8"/>
        <v>1</v>
      </c>
      <c r="AP8" s="33">
        <f t="shared" si="9"/>
        <v>0</v>
      </c>
      <c r="AQ8" s="33">
        <f t="shared" si="10"/>
        <v>0</v>
      </c>
      <c r="AR8" s="33">
        <f t="shared" si="11"/>
        <v>0</v>
      </c>
      <c r="AS8" s="33">
        <f t="shared" si="12"/>
        <v>0</v>
      </c>
      <c r="AT8" s="33">
        <f t="shared" si="13"/>
        <v>0</v>
      </c>
      <c r="AU8" s="33">
        <f t="shared" si="14"/>
        <v>0</v>
      </c>
    </row>
    <row r="9" spans="1:47" s="13" customFormat="1" ht="15.75">
      <c r="A9" s="29" t="s">
        <v>10</v>
      </c>
      <c r="B9" s="47"/>
      <c r="C9" s="40"/>
      <c r="D9" s="16" t="s">
        <v>34</v>
      </c>
      <c r="E9" s="40"/>
      <c r="F9" s="40"/>
      <c r="G9" s="40"/>
      <c r="H9" s="40"/>
      <c r="I9" s="48"/>
      <c r="J9" s="40"/>
      <c r="K9" s="40"/>
      <c r="L9" s="40"/>
      <c r="M9" s="41"/>
      <c r="N9" s="40"/>
      <c r="O9" s="41"/>
      <c r="P9" s="47"/>
      <c r="Q9" s="40"/>
      <c r="R9" s="40"/>
      <c r="S9" s="40"/>
      <c r="T9" s="41"/>
      <c r="U9" s="40"/>
      <c r="V9" s="41"/>
      <c r="W9" s="48"/>
      <c r="X9" s="40"/>
      <c r="Y9" s="40"/>
      <c r="Z9" s="41"/>
      <c r="AA9" s="40"/>
      <c r="AB9" s="16" t="s">
        <v>34</v>
      </c>
      <c r="AC9" s="40"/>
      <c r="AD9" s="47"/>
      <c r="AE9" s="40"/>
      <c r="AF9" s="47"/>
      <c r="AG9" s="33">
        <f t="shared" si="0"/>
        <v>2</v>
      </c>
      <c r="AH9" s="33">
        <f t="shared" si="1"/>
        <v>0</v>
      </c>
      <c r="AI9" s="33">
        <f t="shared" si="2"/>
        <v>0</v>
      </c>
      <c r="AJ9" s="33">
        <f t="shared" si="3"/>
        <v>0</v>
      </c>
      <c r="AK9" s="33">
        <f t="shared" si="4"/>
        <v>0</v>
      </c>
      <c r="AL9" s="33">
        <f t="shared" si="5"/>
        <v>0</v>
      </c>
      <c r="AM9" s="33">
        <f t="shared" si="6"/>
        <v>0</v>
      </c>
      <c r="AN9" s="33">
        <f t="shared" si="7"/>
        <v>0</v>
      </c>
      <c r="AO9" s="33">
        <f t="shared" si="8"/>
        <v>0</v>
      </c>
      <c r="AP9" s="33">
        <f t="shared" si="9"/>
        <v>0</v>
      </c>
      <c r="AQ9" s="33">
        <f t="shared" si="10"/>
        <v>0</v>
      </c>
      <c r="AR9" s="33">
        <f t="shared" si="11"/>
        <v>0</v>
      </c>
      <c r="AS9" s="33">
        <f t="shared" si="12"/>
        <v>0</v>
      </c>
      <c r="AT9" s="33">
        <f t="shared" si="13"/>
        <v>0</v>
      </c>
      <c r="AU9" s="33">
        <f t="shared" si="14"/>
        <v>0</v>
      </c>
    </row>
    <row r="10" spans="1:47" s="13" customFormat="1" ht="15.75">
      <c r="A10" s="29" t="s">
        <v>11</v>
      </c>
      <c r="B10" s="47"/>
      <c r="C10" s="40"/>
      <c r="D10" s="16" t="s">
        <v>34</v>
      </c>
      <c r="E10" s="40"/>
      <c r="F10" s="40"/>
      <c r="G10" s="40"/>
      <c r="H10" s="40"/>
      <c r="I10" s="48"/>
      <c r="J10" s="40"/>
      <c r="K10" s="40"/>
      <c r="L10" s="40"/>
      <c r="M10" s="40"/>
      <c r="N10" s="40"/>
      <c r="O10" s="40"/>
      <c r="P10" s="50"/>
      <c r="Q10" s="40"/>
      <c r="R10" s="40"/>
      <c r="S10" s="40"/>
      <c r="T10" s="40"/>
      <c r="U10" s="40"/>
      <c r="V10" s="40"/>
      <c r="W10" s="47"/>
      <c r="X10" s="40"/>
      <c r="Y10" s="40"/>
      <c r="Z10" s="40"/>
      <c r="AA10" s="40"/>
      <c r="AB10" s="16" t="s">
        <v>34</v>
      </c>
      <c r="AC10" s="41"/>
      <c r="AD10" s="47"/>
      <c r="AE10" s="40"/>
      <c r="AF10" s="47"/>
      <c r="AG10" s="33">
        <f t="shared" si="0"/>
        <v>2</v>
      </c>
      <c r="AH10" s="33">
        <f t="shared" si="1"/>
        <v>0</v>
      </c>
      <c r="AI10" s="33">
        <f t="shared" si="2"/>
        <v>0</v>
      </c>
      <c r="AJ10" s="33">
        <f t="shared" si="3"/>
        <v>0</v>
      </c>
      <c r="AK10" s="33">
        <f t="shared" si="4"/>
        <v>0</v>
      </c>
      <c r="AL10" s="33">
        <f t="shared" si="5"/>
        <v>0</v>
      </c>
      <c r="AM10" s="33">
        <f t="shared" si="6"/>
        <v>0</v>
      </c>
      <c r="AN10" s="33">
        <f t="shared" si="7"/>
        <v>0</v>
      </c>
      <c r="AO10" s="33">
        <f t="shared" si="8"/>
        <v>0</v>
      </c>
      <c r="AP10" s="33">
        <f t="shared" si="9"/>
        <v>0</v>
      </c>
      <c r="AQ10" s="33">
        <f t="shared" si="10"/>
        <v>0</v>
      </c>
      <c r="AR10" s="33">
        <f t="shared" si="11"/>
        <v>0</v>
      </c>
      <c r="AS10" s="33">
        <f t="shared" si="12"/>
        <v>0</v>
      </c>
      <c r="AT10" s="33">
        <f t="shared" si="13"/>
        <v>0</v>
      </c>
      <c r="AU10" s="33">
        <f t="shared" si="14"/>
        <v>0</v>
      </c>
    </row>
    <row r="11" spans="1:47" s="13" customFormat="1" ht="15.75">
      <c r="A11" s="29" t="s">
        <v>12</v>
      </c>
      <c r="B11" s="47"/>
      <c r="C11" s="40"/>
      <c r="D11" s="40"/>
      <c r="E11" s="16" t="s">
        <v>34</v>
      </c>
      <c r="F11" s="40"/>
      <c r="G11" s="41"/>
      <c r="H11" s="40"/>
      <c r="I11" s="48"/>
      <c r="J11" s="40"/>
      <c r="K11" s="16" t="s">
        <v>33</v>
      </c>
      <c r="L11" s="40"/>
      <c r="M11" s="18" t="s">
        <v>48</v>
      </c>
      <c r="N11" s="41"/>
      <c r="O11" s="40"/>
      <c r="P11" s="47"/>
      <c r="Q11" s="40"/>
      <c r="R11" s="40"/>
      <c r="S11" s="16" t="s">
        <v>34</v>
      </c>
      <c r="T11" s="41"/>
      <c r="U11" s="40"/>
      <c r="V11" s="41"/>
      <c r="W11" s="47"/>
      <c r="X11" s="40"/>
      <c r="Y11" s="40"/>
      <c r="Z11" s="40"/>
      <c r="AA11" s="40"/>
      <c r="AB11" s="41"/>
      <c r="AC11" s="41"/>
      <c r="AD11" s="48"/>
      <c r="AE11" s="40"/>
      <c r="AF11" s="47"/>
      <c r="AG11" s="33">
        <f t="shared" si="0"/>
        <v>2</v>
      </c>
      <c r="AH11" s="33">
        <f t="shared" si="1"/>
        <v>0</v>
      </c>
      <c r="AI11" s="33">
        <f t="shared" si="2"/>
        <v>1</v>
      </c>
      <c r="AJ11" s="33">
        <f t="shared" si="3"/>
        <v>0</v>
      </c>
      <c r="AK11" s="33">
        <f t="shared" si="4"/>
        <v>0</v>
      </c>
      <c r="AL11" s="33">
        <f t="shared" si="5"/>
        <v>0</v>
      </c>
      <c r="AM11" s="33">
        <f t="shared" si="6"/>
        <v>0</v>
      </c>
      <c r="AN11" s="33">
        <f t="shared" si="7"/>
        <v>0</v>
      </c>
      <c r="AO11" s="33">
        <f t="shared" si="8"/>
        <v>0</v>
      </c>
      <c r="AP11" s="33">
        <f t="shared" si="9"/>
        <v>0</v>
      </c>
      <c r="AQ11" s="33">
        <f t="shared" si="10"/>
        <v>1</v>
      </c>
      <c r="AR11" s="33">
        <f t="shared" si="11"/>
        <v>0</v>
      </c>
      <c r="AS11" s="33">
        <f t="shared" si="12"/>
        <v>0</v>
      </c>
      <c r="AT11" s="33">
        <f t="shared" si="13"/>
        <v>0</v>
      </c>
      <c r="AU11" s="33">
        <f t="shared" si="14"/>
        <v>0</v>
      </c>
    </row>
    <row r="12" spans="1:47" s="13" customFormat="1" ht="15.75">
      <c r="A12" s="29" t="s">
        <v>13</v>
      </c>
      <c r="B12" s="50"/>
      <c r="C12" s="41"/>
      <c r="D12" s="40"/>
      <c r="E12" s="40"/>
      <c r="F12" s="40"/>
      <c r="G12" s="18" t="s">
        <v>48</v>
      </c>
      <c r="H12" s="40"/>
      <c r="I12" s="48"/>
      <c r="J12" s="40"/>
      <c r="K12" s="40"/>
      <c r="L12" s="40"/>
      <c r="M12" s="40"/>
      <c r="N12" s="41"/>
      <c r="O12" s="40"/>
      <c r="P12" s="47"/>
      <c r="Q12" s="16" t="s">
        <v>34</v>
      </c>
      <c r="R12" s="40"/>
      <c r="S12" s="41"/>
      <c r="T12" s="41"/>
      <c r="U12" s="40"/>
      <c r="V12" s="41"/>
      <c r="W12" s="47"/>
      <c r="X12" s="40"/>
      <c r="Y12" s="40"/>
      <c r="Z12" s="40"/>
      <c r="AA12" s="16" t="s">
        <v>33</v>
      </c>
      <c r="AB12" s="18" t="s">
        <v>48</v>
      </c>
      <c r="AC12" s="17" t="s">
        <v>64</v>
      </c>
      <c r="AD12" s="48"/>
      <c r="AE12" s="41"/>
      <c r="AF12" s="47"/>
      <c r="AG12" s="33">
        <f t="shared" si="0"/>
        <v>1</v>
      </c>
      <c r="AH12" s="33">
        <f t="shared" si="1"/>
        <v>0</v>
      </c>
      <c r="AI12" s="33">
        <f t="shared" si="2"/>
        <v>1</v>
      </c>
      <c r="AJ12" s="33">
        <f t="shared" si="3"/>
        <v>0</v>
      </c>
      <c r="AK12" s="33">
        <f t="shared" si="4"/>
        <v>0</v>
      </c>
      <c r="AL12" s="33">
        <f t="shared" si="5"/>
        <v>0</v>
      </c>
      <c r="AM12" s="33">
        <f t="shared" si="6"/>
        <v>0</v>
      </c>
      <c r="AN12" s="33">
        <f t="shared" si="7"/>
        <v>0</v>
      </c>
      <c r="AO12" s="33">
        <f t="shared" si="8"/>
        <v>0</v>
      </c>
      <c r="AP12" s="33">
        <f t="shared" si="9"/>
        <v>0</v>
      </c>
      <c r="AQ12" s="33">
        <f t="shared" si="10"/>
        <v>2</v>
      </c>
      <c r="AR12" s="33">
        <f t="shared" si="11"/>
        <v>0</v>
      </c>
      <c r="AS12" s="33">
        <f t="shared" si="12"/>
        <v>0</v>
      </c>
      <c r="AT12" s="33">
        <f t="shared" si="13"/>
        <v>1</v>
      </c>
      <c r="AU12" s="33">
        <f t="shared" si="14"/>
        <v>0</v>
      </c>
    </row>
    <row r="13" spans="1:47" s="13" customFormat="1" ht="15.75">
      <c r="A13" s="29" t="s">
        <v>14</v>
      </c>
      <c r="B13" s="47"/>
      <c r="C13" s="41"/>
      <c r="D13" s="40"/>
      <c r="E13" s="16" t="s">
        <v>34</v>
      </c>
      <c r="F13" s="41"/>
      <c r="G13" s="18" t="s">
        <v>48</v>
      </c>
      <c r="H13" s="40"/>
      <c r="I13" s="48"/>
      <c r="J13" s="40"/>
      <c r="K13" s="40"/>
      <c r="L13" s="40"/>
      <c r="M13" s="41"/>
      <c r="N13" s="40"/>
      <c r="O13" s="16" t="s">
        <v>34</v>
      </c>
      <c r="P13" s="47"/>
      <c r="Q13" s="41" t="s">
        <v>69</v>
      </c>
      <c r="R13" s="40"/>
      <c r="S13" s="40"/>
      <c r="T13" s="40"/>
      <c r="U13" s="40"/>
      <c r="V13" s="41"/>
      <c r="W13" s="48"/>
      <c r="X13" s="40"/>
      <c r="Y13" s="40"/>
      <c r="Z13" s="41"/>
      <c r="AA13" s="16" t="s">
        <v>33</v>
      </c>
      <c r="AB13" s="18" t="s">
        <v>48</v>
      </c>
      <c r="AC13" s="16" t="s">
        <v>64</v>
      </c>
      <c r="AD13" s="48"/>
      <c r="AE13" s="40"/>
      <c r="AF13" s="47"/>
      <c r="AG13" s="33">
        <f t="shared" si="0"/>
        <v>2</v>
      </c>
      <c r="AH13" s="33">
        <f t="shared" si="1"/>
        <v>0</v>
      </c>
      <c r="AI13" s="33">
        <f t="shared" si="2"/>
        <v>1</v>
      </c>
      <c r="AJ13" s="33">
        <f t="shared" si="3"/>
        <v>0</v>
      </c>
      <c r="AK13" s="33">
        <f t="shared" si="4"/>
        <v>0</v>
      </c>
      <c r="AL13" s="33">
        <f t="shared" si="5"/>
        <v>0</v>
      </c>
      <c r="AM13" s="33">
        <f t="shared" si="6"/>
        <v>0</v>
      </c>
      <c r="AN13" s="33">
        <f t="shared" si="7"/>
        <v>0</v>
      </c>
      <c r="AO13" s="33">
        <f t="shared" si="8"/>
        <v>0</v>
      </c>
      <c r="AP13" s="33">
        <f t="shared" si="9"/>
        <v>0</v>
      </c>
      <c r="AQ13" s="33">
        <f t="shared" si="10"/>
        <v>2</v>
      </c>
      <c r="AR13" s="33">
        <f t="shared" si="11"/>
        <v>0</v>
      </c>
      <c r="AS13" s="33">
        <f t="shared" si="12"/>
        <v>0</v>
      </c>
      <c r="AT13" s="33">
        <f t="shared" si="13"/>
        <v>1</v>
      </c>
      <c r="AU13" s="33">
        <f t="shared" si="14"/>
        <v>0</v>
      </c>
    </row>
    <row r="14" spans="1:47" s="13" customFormat="1" ht="15.75">
      <c r="A14" s="29" t="s">
        <v>70</v>
      </c>
      <c r="B14" s="47"/>
      <c r="C14" s="40"/>
      <c r="D14" s="40"/>
      <c r="E14" s="41"/>
      <c r="F14" s="40"/>
      <c r="G14" s="40"/>
      <c r="H14" s="40"/>
      <c r="I14" s="48"/>
      <c r="J14" s="41"/>
      <c r="K14" s="40"/>
      <c r="L14" s="40"/>
      <c r="M14" s="40"/>
      <c r="N14" s="40"/>
      <c r="O14" s="40"/>
      <c r="P14" s="47"/>
      <c r="Q14" s="41"/>
      <c r="R14" s="40"/>
      <c r="S14" s="40"/>
      <c r="T14" s="41"/>
      <c r="U14" s="40"/>
      <c r="V14" s="41"/>
      <c r="W14" s="47"/>
      <c r="X14" s="41"/>
      <c r="Y14" s="40"/>
      <c r="Z14" s="41"/>
      <c r="AA14" s="40"/>
      <c r="AB14" s="40"/>
      <c r="AC14" s="41"/>
      <c r="AD14" s="48"/>
      <c r="AE14" s="40"/>
      <c r="AF14" s="47"/>
      <c r="AG14" s="33">
        <f t="shared" si="0"/>
        <v>0</v>
      </c>
      <c r="AH14" s="33">
        <f t="shared" si="1"/>
        <v>0</v>
      </c>
      <c r="AI14" s="33">
        <f t="shared" si="2"/>
        <v>0</v>
      </c>
      <c r="AJ14" s="33">
        <f t="shared" si="3"/>
        <v>0</v>
      </c>
      <c r="AK14" s="33">
        <f t="shared" si="4"/>
        <v>0</v>
      </c>
      <c r="AL14" s="33">
        <f t="shared" si="5"/>
        <v>0</v>
      </c>
      <c r="AM14" s="33">
        <f t="shared" si="6"/>
        <v>0</v>
      </c>
      <c r="AN14" s="33">
        <f t="shared" si="7"/>
        <v>0</v>
      </c>
      <c r="AO14" s="33">
        <f t="shared" si="8"/>
        <v>0</v>
      </c>
      <c r="AP14" s="33">
        <f t="shared" si="9"/>
        <v>0</v>
      </c>
      <c r="AQ14" s="33">
        <f t="shared" si="10"/>
        <v>0</v>
      </c>
      <c r="AR14" s="33">
        <f t="shared" si="11"/>
        <v>0</v>
      </c>
      <c r="AS14" s="33">
        <f t="shared" si="12"/>
        <v>0</v>
      </c>
      <c r="AT14" s="33">
        <f t="shared" si="13"/>
        <v>0</v>
      </c>
      <c r="AU14" s="33">
        <f t="shared" si="14"/>
        <v>0</v>
      </c>
    </row>
    <row r="15" spans="1:47" s="13" customFormat="1" ht="15.75">
      <c r="A15" s="29" t="s">
        <v>15</v>
      </c>
      <c r="B15" s="47"/>
      <c r="C15" s="40"/>
      <c r="D15" s="40"/>
      <c r="E15" s="40"/>
      <c r="F15" s="41"/>
      <c r="G15" s="40"/>
      <c r="H15" s="41"/>
      <c r="I15" s="47"/>
      <c r="J15" s="18" t="s">
        <v>48</v>
      </c>
      <c r="K15" s="40"/>
      <c r="L15" s="40"/>
      <c r="M15" s="16" t="s">
        <v>34</v>
      </c>
      <c r="N15" s="40"/>
      <c r="O15" s="40"/>
      <c r="P15" s="47"/>
      <c r="Q15" s="41"/>
      <c r="R15" s="40"/>
      <c r="S15" s="40"/>
      <c r="T15" s="41"/>
      <c r="U15" s="40"/>
      <c r="V15" s="40"/>
      <c r="W15" s="47"/>
      <c r="X15" s="40"/>
      <c r="Y15" s="40"/>
      <c r="Z15" s="40"/>
      <c r="AA15" s="42"/>
      <c r="AB15" s="40"/>
      <c r="AC15" s="16" t="s">
        <v>34</v>
      </c>
      <c r="AD15" s="47"/>
      <c r="AE15" s="40"/>
      <c r="AF15" s="47"/>
      <c r="AG15" s="33">
        <f t="shared" si="0"/>
        <v>2</v>
      </c>
      <c r="AH15" s="33">
        <f t="shared" si="1"/>
        <v>0</v>
      </c>
      <c r="AI15" s="33">
        <f t="shared" si="2"/>
        <v>0</v>
      </c>
      <c r="AJ15" s="33">
        <f t="shared" si="3"/>
        <v>0</v>
      </c>
      <c r="AK15" s="33">
        <f t="shared" si="4"/>
        <v>0</v>
      </c>
      <c r="AL15" s="33">
        <f t="shared" si="5"/>
        <v>0</v>
      </c>
      <c r="AM15" s="33">
        <f t="shared" si="6"/>
        <v>0</v>
      </c>
      <c r="AN15" s="33">
        <f t="shared" si="7"/>
        <v>0</v>
      </c>
      <c r="AO15" s="33">
        <f t="shared" si="8"/>
        <v>0</v>
      </c>
      <c r="AP15" s="33">
        <f t="shared" si="9"/>
        <v>0</v>
      </c>
      <c r="AQ15" s="33">
        <f t="shared" si="10"/>
        <v>1</v>
      </c>
      <c r="AR15" s="33">
        <f t="shared" si="11"/>
        <v>0</v>
      </c>
      <c r="AS15" s="33">
        <f t="shared" si="12"/>
        <v>0</v>
      </c>
      <c r="AT15" s="33">
        <f t="shared" si="13"/>
        <v>0</v>
      </c>
      <c r="AU15" s="33">
        <f t="shared" si="14"/>
        <v>0</v>
      </c>
    </row>
    <row r="16" spans="1:47" s="13" customFormat="1" ht="15.75">
      <c r="A16" s="29" t="s">
        <v>16</v>
      </c>
      <c r="B16" s="47"/>
      <c r="C16" s="40"/>
      <c r="D16" s="40"/>
      <c r="E16" s="40"/>
      <c r="F16" s="40"/>
      <c r="G16" s="40"/>
      <c r="H16" s="40"/>
      <c r="I16" s="47"/>
      <c r="J16" s="18" t="s">
        <v>48</v>
      </c>
      <c r="K16" s="40"/>
      <c r="L16" s="40"/>
      <c r="M16" s="16" t="s">
        <v>34</v>
      </c>
      <c r="N16" s="40"/>
      <c r="O16" s="40"/>
      <c r="P16" s="47"/>
      <c r="Q16" s="41"/>
      <c r="R16" s="40"/>
      <c r="S16" s="40"/>
      <c r="T16" s="41"/>
      <c r="U16" s="40"/>
      <c r="V16" s="40"/>
      <c r="W16" s="47"/>
      <c r="X16" s="41"/>
      <c r="Y16" s="40"/>
      <c r="Z16" s="40"/>
      <c r="AA16" s="40"/>
      <c r="AB16" s="41"/>
      <c r="AC16" s="16" t="s">
        <v>34</v>
      </c>
      <c r="AD16" s="47"/>
      <c r="AE16" s="40"/>
      <c r="AF16" s="47"/>
      <c r="AG16" s="33">
        <f t="shared" si="0"/>
        <v>2</v>
      </c>
      <c r="AH16" s="33">
        <f t="shared" si="1"/>
        <v>0</v>
      </c>
      <c r="AI16" s="33">
        <f t="shared" si="2"/>
        <v>0</v>
      </c>
      <c r="AJ16" s="33">
        <f t="shared" si="3"/>
        <v>0</v>
      </c>
      <c r="AK16" s="33">
        <f t="shared" si="4"/>
        <v>0</v>
      </c>
      <c r="AL16" s="33">
        <f t="shared" si="5"/>
        <v>0</v>
      </c>
      <c r="AM16" s="33">
        <f t="shared" si="6"/>
        <v>0</v>
      </c>
      <c r="AN16" s="33">
        <f t="shared" si="7"/>
        <v>0</v>
      </c>
      <c r="AO16" s="33">
        <f t="shared" si="8"/>
        <v>0</v>
      </c>
      <c r="AP16" s="33">
        <f t="shared" si="9"/>
        <v>0</v>
      </c>
      <c r="AQ16" s="33">
        <f t="shared" si="10"/>
        <v>1</v>
      </c>
      <c r="AR16" s="33">
        <f t="shared" si="11"/>
        <v>0</v>
      </c>
      <c r="AS16" s="33">
        <f t="shared" si="12"/>
        <v>0</v>
      </c>
      <c r="AT16" s="33">
        <f t="shared" si="13"/>
        <v>0</v>
      </c>
      <c r="AU16" s="33">
        <f t="shared" si="14"/>
        <v>0</v>
      </c>
    </row>
    <row r="17" spans="1:47" s="13" customFormat="1" ht="15.75">
      <c r="A17" s="29" t="s">
        <v>18</v>
      </c>
      <c r="B17" s="47"/>
      <c r="C17" s="16" t="s">
        <v>34</v>
      </c>
      <c r="D17" s="40"/>
      <c r="E17" s="40"/>
      <c r="F17" s="40"/>
      <c r="G17" s="40"/>
      <c r="H17" s="18" t="s">
        <v>48</v>
      </c>
      <c r="I17" s="47"/>
      <c r="J17" s="40"/>
      <c r="K17" s="40"/>
      <c r="L17" s="40"/>
      <c r="M17" s="41"/>
      <c r="N17" s="40"/>
      <c r="O17" s="40"/>
      <c r="P17" s="48"/>
      <c r="Q17" s="40"/>
      <c r="R17" s="40"/>
      <c r="S17" s="16" t="s">
        <v>34</v>
      </c>
      <c r="T17" s="41"/>
      <c r="U17" s="40"/>
      <c r="V17" s="40"/>
      <c r="W17" s="47"/>
      <c r="X17" s="41"/>
      <c r="Y17" s="41"/>
      <c r="Z17" s="40"/>
      <c r="AA17" s="40"/>
      <c r="AB17" s="16" t="s">
        <v>34</v>
      </c>
      <c r="AC17" s="18" t="s">
        <v>48</v>
      </c>
      <c r="AD17" s="47"/>
      <c r="AE17" s="40"/>
      <c r="AF17" s="47"/>
      <c r="AG17" s="33">
        <f t="shared" si="0"/>
        <v>3</v>
      </c>
      <c r="AH17" s="33">
        <f t="shared" si="1"/>
        <v>0</v>
      </c>
      <c r="AI17" s="33">
        <f t="shared" si="2"/>
        <v>0</v>
      </c>
      <c r="AJ17" s="33">
        <f t="shared" si="3"/>
        <v>0</v>
      </c>
      <c r="AK17" s="33">
        <f t="shared" si="4"/>
        <v>0</v>
      </c>
      <c r="AL17" s="33">
        <f t="shared" si="5"/>
        <v>0</v>
      </c>
      <c r="AM17" s="33">
        <f t="shared" si="6"/>
        <v>0</v>
      </c>
      <c r="AN17" s="33">
        <f t="shared" si="7"/>
        <v>0</v>
      </c>
      <c r="AO17" s="33">
        <f t="shared" si="8"/>
        <v>0</v>
      </c>
      <c r="AP17" s="33">
        <f t="shared" si="9"/>
        <v>0</v>
      </c>
      <c r="AQ17" s="33">
        <f t="shared" si="10"/>
        <v>2</v>
      </c>
      <c r="AR17" s="33">
        <f t="shared" si="11"/>
        <v>0</v>
      </c>
      <c r="AS17" s="33">
        <f t="shared" si="12"/>
        <v>0</v>
      </c>
      <c r="AT17" s="33">
        <f t="shared" si="13"/>
        <v>0</v>
      </c>
      <c r="AU17" s="33">
        <f t="shared" si="14"/>
        <v>0</v>
      </c>
    </row>
    <row r="18" spans="1:47" s="13" customFormat="1" ht="15.75">
      <c r="A18" s="29" t="s">
        <v>19</v>
      </c>
      <c r="B18" s="47"/>
      <c r="C18" s="16" t="s">
        <v>34</v>
      </c>
      <c r="D18" s="40"/>
      <c r="E18" s="40"/>
      <c r="F18" s="40"/>
      <c r="G18" s="40"/>
      <c r="H18" s="41"/>
      <c r="I18" s="47"/>
      <c r="J18" s="40"/>
      <c r="K18" s="40"/>
      <c r="L18" s="40"/>
      <c r="M18" s="41"/>
      <c r="N18" s="41"/>
      <c r="O18" s="40"/>
      <c r="P18" s="48"/>
      <c r="Q18" s="40"/>
      <c r="R18" s="40"/>
      <c r="S18" s="16" t="s">
        <v>34</v>
      </c>
      <c r="T18" s="41"/>
      <c r="U18" s="40"/>
      <c r="V18" s="40"/>
      <c r="W18" s="47"/>
      <c r="X18" s="41"/>
      <c r="Y18" s="41"/>
      <c r="Z18" s="41"/>
      <c r="AA18" s="40"/>
      <c r="AB18" s="16" t="s">
        <v>34</v>
      </c>
      <c r="AC18" s="41"/>
      <c r="AD18" s="47"/>
      <c r="AE18" s="40"/>
      <c r="AF18" s="47"/>
      <c r="AG18" s="33">
        <f t="shared" si="0"/>
        <v>3</v>
      </c>
      <c r="AH18" s="33">
        <f t="shared" si="1"/>
        <v>0</v>
      </c>
      <c r="AI18" s="33">
        <f t="shared" si="2"/>
        <v>0</v>
      </c>
      <c r="AJ18" s="33">
        <f t="shared" si="3"/>
        <v>0</v>
      </c>
      <c r="AK18" s="33">
        <f t="shared" si="4"/>
        <v>0</v>
      </c>
      <c r="AL18" s="33">
        <f t="shared" si="5"/>
        <v>0</v>
      </c>
      <c r="AM18" s="33">
        <f t="shared" si="6"/>
        <v>0</v>
      </c>
      <c r="AN18" s="33">
        <f t="shared" si="7"/>
        <v>0</v>
      </c>
      <c r="AO18" s="33">
        <f t="shared" si="8"/>
        <v>0</v>
      </c>
      <c r="AP18" s="33">
        <f t="shared" si="9"/>
        <v>0</v>
      </c>
      <c r="AQ18" s="33">
        <f t="shared" si="10"/>
        <v>0</v>
      </c>
      <c r="AR18" s="33">
        <f t="shared" si="11"/>
        <v>0</v>
      </c>
      <c r="AS18" s="33">
        <f t="shared" si="12"/>
        <v>0</v>
      </c>
      <c r="AT18" s="33">
        <f t="shared" si="13"/>
        <v>0</v>
      </c>
      <c r="AU18" s="33">
        <f t="shared" si="14"/>
        <v>0</v>
      </c>
    </row>
    <row r="19" spans="1:47" s="13" customFormat="1" ht="15.75">
      <c r="A19" s="29" t="s">
        <v>20</v>
      </c>
      <c r="B19" s="47"/>
      <c r="C19" s="16" t="s">
        <v>34</v>
      </c>
      <c r="D19" s="40"/>
      <c r="E19" s="40"/>
      <c r="F19" s="40"/>
      <c r="G19" s="18" t="s">
        <v>66</v>
      </c>
      <c r="H19" s="40"/>
      <c r="I19" s="47"/>
      <c r="J19" s="18" t="s">
        <v>48</v>
      </c>
      <c r="K19" s="40"/>
      <c r="L19" s="40"/>
      <c r="M19" s="41"/>
      <c r="N19" s="41"/>
      <c r="O19" s="40"/>
      <c r="P19" s="48"/>
      <c r="Q19" s="41"/>
      <c r="R19" s="40"/>
      <c r="S19" s="16" t="s">
        <v>34</v>
      </c>
      <c r="T19" s="40"/>
      <c r="U19" s="40"/>
      <c r="V19" s="40"/>
      <c r="W19" s="48"/>
      <c r="X19" s="41"/>
      <c r="Y19" s="40"/>
      <c r="Z19" s="41"/>
      <c r="AA19" s="40"/>
      <c r="AB19" s="16" t="s">
        <v>34</v>
      </c>
      <c r="AC19" s="41"/>
      <c r="AD19" s="47"/>
      <c r="AE19" s="40"/>
      <c r="AF19" s="47"/>
      <c r="AG19" s="33">
        <f t="shared" si="0"/>
        <v>3</v>
      </c>
      <c r="AH19" s="33">
        <f t="shared" si="1"/>
        <v>0</v>
      </c>
      <c r="AI19" s="33">
        <f t="shared" si="2"/>
        <v>0</v>
      </c>
      <c r="AJ19" s="33">
        <f t="shared" si="3"/>
        <v>0</v>
      </c>
      <c r="AK19" s="33">
        <f t="shared" si="4"/>
        <v>0</v>
      </c>
      <c r="AL19" s="33">
        <f t="shared" si="5"/>
        <v>0</v>
      </c>
      <c r="AM19" s="33">
        <f t="shared" si="6"/>
        <v>0</v>
      </c>
      <c r="AN19" s="33">
        <f t="shared" si="7"/>
        <v>0</v>
      </c>
      <c r="AO19" s="33">
        <f t="shared" si="8"/>
        <v>0</v>
      </c>
      <c r="AP19" s="33">
        <f t="shared" si="9"/>
        <v>0</v>
      </c>
      <c r="AQ19" s="33">
        <f t="shared" si="10"/>
        <v>1</v>
      </c>
      <c r="AR19" s="33">
        <f t="shared" si="11"/>
        <v>0</v>
      </c>
      <c r="AS19" s="33">
        <f t="shared" si="12"/>
        <v>0</v>
      </c>
      <c r="AT19" s="33">
        <f t="shared" si="13"/>
        <v>0</v>
      </c>
      <c r="AU19" s="33">
        <f t="shared" si="14"/>
        <v>1</v>
      </c>
    </row>
    <row r="20" spans="1:47" s="13" customFormat="1" ht="15.75">
      <c r="A20" s="29" t="s">
        <v>21</v>
      </c>
      <c r="B20" s="47"/>
      <c r="C20" s="40"/>
      <c r="D20" s="40"/>
      <c r="E20" s="16" t="s">
        <v>34</v>
      </c>
      <c r="F20" s="40"/>
      <c r="G20" s="40"/>
      <c r="H20" s="40"/>
      <c r="I20" s="47"/>
      <c r="J20" s="41"/>
      <c r="K20" s="40"/>
      <c r="L20" s="40"/>
      <c r="M20" s="40"/>
      <c r="N20" s="41"/>
      <c r="O20" s="41"/>
      <c r="P20" s="47"/>
      <c r="Q20" s="41"/>
      <c r="R20" s="41"/>
      <c r="S20" s="40"/>
      <c r="T20" s="40"/>
      <c r="U20" s="40"/>
      <c r="V20" s="40"/>
      <c r="W20" s="48"/>
      <c r="X20" s="40"/>
      <c r="Y20" s="40"/>
      <c r="Z20" s="41"/>
      <c r="AA20" s="40"/>
      <c r="AB20" s="40"/>
      <c r="AC20" s="41"/>
      <c r="AD20" s="47"/>
      <c r="AE20" s="40"/>
      <c r="AF20" s="47"/>
      <c r="AG20" s="33">
        <f t="shared" si="0"/>
        <v>1</v>
      </c>
      <c r="AH20" s="33">
        <f t="shared" si="1"/>
        <v>0</v>
      </c>
      <c r="AI20" s="33">
        <f t="shared" si="2"/>
        <v>0</v>
      </c>
      <c r="AJ20" s="33">
        <f t="shared" si="3"/>
        <v>0</v>
      </c>
      <c r="AK20" s="33">
        <f t="shared" si="4"/>
        <v>0</v>
      </c>
      <c r="AL20" s="33">
        <f t="shared" si="5"/>
        <v>0</v>
      </c>
      <c r="AM20" s="33">
        <f t="shared" si="6"/>
        <v>0</v>
      </c>
      <c r="AN20" s="33">
        <f t="shared" si="7"/>
        <v>0</v>
      </c>
      <c r="AO20" s="33">
        <f t="shared" si="8"/>
        <v>0</v>
      </c>
      <c r="AP20" s="33">
        <f t="shared" si="9"/>
        <v>0</v>
      </c>
      <c r="AQ20" s="33">
        <f t="shared" si="10"/>
        <v>0</v>
      </c>
      <c r="AR20" s="33">
        <f t="shared" si="11"/>
        <v>0</v>
      </c>
      <c r="AS20" s="33">
        <f t="shared" si="12"/>
        <v>0</v>
      </c>
      <c r="AT20" s="33">
        <f t="shared" si="13"/>
        <v>0</v>
      </c>
      <c r="AU20" s="33">
        <f t="shared" si="14"/>
        <v>0</v>
      </c>
    </row>
    <row r="21" spans="1:47" s="13" customFormat="1" ht="15.75">
      <c r="A21" s="37" t="s">
        <v>22</v>
      </c>
      <c r="B21" s="47"/>
      <c r="C21" s="40"/>
      <c r="D21" s="40"/>
      <c r="E21" s="16" t="s">
        <v>34</v>
      </c>
      <c r="F21" s="40"/>
      <c r="G21" s="40"/>
      <c r="H21" s="40"/>
      <c r="I21" s="47"/>
      <c r="J21" s="40"/>
      <c r="K21" s="40"/>
      <c r="L21" s="40"/>
      <c r="M21" s="40"/>
      <c r="N21" s="40"/>
      <c r="O21" s="40"/>
      <c r="P21" s="47"/>
      <c r="Q21" s="40"/>
      <c r="R21" s="41"/>
      <c r="S21" s="40"/>
      <c r="T21" s="40"/>
      <c r="U21" s="40"/>
      <c r="V21" s="40"/>
      <c r="W21" s="47"/>
      <c r="X21" s="40"/>
      <c r="Y21" s="40"/>
      <c r="Z21" s="41"/>
      <c r="AA21" s="40"/>
      <c r="AB21" s="40"/>
      <c r="AC21" s="41"/>
      <c r="AD21" s="47"/>
      <c r="AE21" s="40"/>
      <c r="AF21" s="47"/>
      <c r="AG21" s="33">
        <f t="shared" si="0"/>
        <v>1</v>
      </c>
      <c r="AH21" s="33">
        <f t="shared" si="1"/>
        <v>0</v>
      </c>
      <c r="AI21" s="33">
        <f t="shared" si="2"/>
        <v>0</v>
      </c>
      <c r="AJ21" s="33">
        <f t="shared" si="3"/>
        <v>0</v>
      </c>
      <c r="AK21" s="33">
        <f t="shared" si="4"/>
        <v>0</v>
      </c>
      <c r="AL21" s="33">
        <f t="shared" si="5"/>
        <v>0</v>
      </c>
      <c r="AM21" s="33">
        <f t="shared" si="6"/>
        <v>0</v>
      </c>
      <c r="AN21" s="33">
        <f t="shared" si="7"/>
        <v>0</v>
      </c>
      <c r="AO21" s="33">
        <f t="shared" si="8"/>
        <v>0</v>
      </c>
      <c r="AP21" s="33">
        <f t="shared" si="9"/>
        <v>0</v>
      </c>
      <c r="AQ21" s="33">
        <f t="shared" si="10"/>
        <v>0</v>
      </c>
      <c r="AR21" s="33">
        <f t="shared" si="11"/>
        <v>0</v>
      </c>
      <c r="AS21" s="33">
        <f t="shared" si="12"/>
        <v>0</v>
      </c>
      <c r="AT21" s="33">
        <f t="shared" si="13"/>
        <v>0</v>
      </c>
      <c r="AU21" s="33">
        <f t="shared" si="14"/>
        <v>0</v>
      </c>
    </row>
    <row r="22" spans="1:47" s="13" customFormat="1" ht="15.75">
      <c r="A22" s="38" t="s">
        <v>24</v>
      </c>
      <c r="B22" s="47"/>
      <c r="C22" s="40"/>
      <c r="D22" s="40"/>
      <c r="E22" s="16" t="s">
        <v>34</v>
      </c>
      <c r="F22" s="40"/>
      <c r="G22" s="40"/>
      <c r="H22" s="40"/>
      <c r="I22" s="47"/>
      <c r="J22" s="40"/>
      <c r="K22" s="40"/>
      <c r="L22" s="16" t="s">
        <v>66</v>
      </c>
      <c r="M22" s="41"/>
      <c r="N22" s="40"/>
      <c r="O22" s="41"/>
      <c r="P22" s="48"/>
      <c r="Q22" s="40"/>
      <c r="R22" s="40"/>
      <c r="S22" s="40"/>
      <c r="T22" s="40"/>
      <c r="U22" s="40"/>
      <c r="V22" s="40"/>
      <c r="W22" s="50"/>
      <c r="X22" s="41"/>
      <c r="Y22" s="18" t="s">
        <v>47</v>
      </c>
      <c r="Z22" s="40"/>
      <c r="AA22" s="18" t="s">
        <v>48</v>
      </c>
      <c r="AB22" s="40"/>
      <c r="AC22" s="40"/>
      <c r="AD22" s="48"/>
      <c r="AE22" s="40"/>
      <c r="AF22" s="47"/>
      <c r="AG22" s="33">
        <f t="shared" si="0"/>
        <v>1</v>
      </c>
      <c r="AH22" s="33">
        <f t="shared" si="1"/>
        <v>0</v>
      </c>
      <c r="AI22" s="33">
        <f t="shared" si="2"/>
        <v>0</v>
      </c>
      <c r="AJ22" s="33">
        <f t="shared" si="3"/>
        <v>0</v>
      </c>
      <c r="AK22" s="33">
        <f t="shared" si="4"/>
        <v>0</v>
      </c>
      <c r="AL22" s="33">
        <f t="shared" si="5"/>
        <v>0</v>
      </c>
      <c r="AM22" s="33">
        <f t="shared" si="6"/>
        <v>0</v>
      </c>
      <c r="AN22" s="33">
        <f t="shared" si="7"/>
        <v>1</v>
      </c>
      <c r="AO22" s="33">
        <f t="shared" si="8"/>
        <v>0</v>
      </c>
      <c r="AP22" s="33">
        <f t="shared" si="9"/>
        <v>0</v>
      </c>
      <c r="AQ22" s="33">
        <f t="shared" si="10"/>
        <v>1</v>
      </c>
      <c r="AR22" s="33">
        <f t="shared" si="11"/>
        <v>0</v>
      </c>
      <c r="AS22" s="33">
        <f t="shared" si="12"/>
        <v>0</v>
      </c>
      <c r="AT22" s="33">
        <f t="shared" si="13"/>
        <v>0</v>
      </c>
      <c r="AU22" s="33">
        <f t="shared" si="14"/>
        <v>1</v>
      </c>
    </row>
    <row r="23" spans="1:47" s="13" customFormat="1" ht="15.75">
      <c r="A23" s="38" t="s">
        <v>25</v>
      </c>
      <c r="B23" s="47"/>
      <c r="C23" s="40"/>
      <c r="D23" s="40"/>
      <c r="E23" s="40"/>
      <c r="F23" s="41"/>
      <c r="G23" s="16" t="s">
        <v>45</v>
      </c>
      <c r="H23" s="16" t="s">
        <v>34</v>
      </c>
      <c r="I23" s="47"/>
      <c r="J23" s="40"/>
      <c r="K23" s="16" t="s">
        <v>46</v>
      </c>
      <c r="L23" s="16" t="s">
        <v>66</v>
      </c>
      <c r="M23" s="41"/>
      <c r="N23" s="40"/>
      <c r="O23" s="41"/>
      <c r="P23" s="48"/>
      <c r="Q23" s="40"/>
      <c r="R23" s="40"/>
      <c r="S23" s="18" t="s">
        <v>48</v>
      </c>
      <c r="T23" s="40"/>
      <c r="U23" s="40"/>
      <c r="V23" s="40"/>
      <c r="W23" s="48"/>
      <c r="X23" s="41"/>
      <c r="Y23" s="18" t="s">
        <v>47</v>
      </c>
      <c r="Z23" s="18" t="s">
        <v>48</v>
      </c>
      <c r="AA23" s="40"/>
      <c r="AB23" s="42"/>
      <c r="AC23" s="40"/>
      <c r="AD23" s="48"/>
      <c r="AE23" s="40"/>
      <c r="AF23" s="47"/>
      <c r="AG23" s="33">
        <f t="shared" si="0"/>
        <v>1</v>
      </c>
      <c r="AH23" s="33">
        <f t="shared" si="1"/>
        <v>1</v>
      </c>
      <c r="AI23" s="33">
        <f t="shared" si="2"/>
        <v>0</v>
      </c>
      <c r="AJ23" s="33">
        <f t="shared" si="3"/>
        <v>1</v>
      </c>
      <c r="AK23" s="33">
        <f t="shared" si="4"/>
        <v>0</v>
      </c>
      <c r="AL23" s="33">
        <f t="shared" si="5"/>
        <v>0</v>
      </c>
      <c r="AM23" s="33">
        <f t="shared" si="6"/>
        <v>0</v>
      </c>
      <c r="AN23" s="33">
        <f t="shared" si="7"/>
        <v>1</v>
      </c>
      <c r="AO23" s="33">
        <f t="shared" si="8"/>
        <v>0</v>
      </c>
      <c r="AP23" s="33">
        <f t="shared" si="9"/>
        <v>0</v>
      </c>
      <c r="AQ23" s="33">
        <f t="shared" si="10"/>
        <v>2</v>
      </c>
      <c r="AR23" s="33">
        <f t="shared" si="11"/>
        <v>0</v>
      </c>
      <c r="AS23" s="33">
        <f t="shared" si="12"/>
        <v>0</v>
      </c>
      <c r="AT23" s="33">
        <f t="shared" si="13"/>
        <v>0</v>
      </c>
      <c r="AU23" s="33">
        <f t="shared" si="14"/>
        <v>1</v>
      </c>
    </row>
    <row r="24" spans="1:47" s="13" customFormat="1" ht="15.75">
      <c r="A24" s="38" t="s">
        <v>26</v>
      </c>
      <c r="B24" s="47"/>
      <c r="C24" s="40"/>
      <c r="D24" s="40"/>
      <c r="E24" s="40"/>
      <c r="F24" s="40"/>
      <c r="G24" s="16" t="s">
        <v>45</v>
      </c>
      <c r="H24" s="16" t="s">
        <v>34</v>
      </c>
      <c r="I24" s="47"/>
      <c r="J24" s="40"/>
      <c r="K24" s="16" t="s">
        <v>46</v>
      </c>
      <c r="L24" s="40"/>
      <c r="M24" s="40"/>
      <c r="N24" s="41"/>
      <c r="O24" s="18" t="s">
        <v>66</v>
      </c>
      <c r="P24" s="50"/>
      <c r="Q24" s="40"/>
      <c r="R24" s="40"/>
      <c r="S24" s="18" t="s">
        <v>48</v>
      </c>
      <c r="T24" s="41"/>
      <c r="U24" s="40"/>
      <c r="V24" s="40"/>
      <c r="W24" s="47"/>
      <c r="X24" s="41"/>
      <c r="Y24" s="41"/>
      <c r="Z24" s="18" t="s">
        <v>47</v>
      </c>
      <c r="AA24" s="40"/>
      <c r="AB24" s="40"/>
      <c r="AC24" s="40"/>
      <c r="AD24" s="47"/>
      <c r="AE24" s="40"/>
      <c r="AF24" s="47"/>
      <c r="AG24" s="33">
        <f t="shared" si="0"/>
        <v>1</v>
      </c>
      <c r="AH24" s="33">
        <f t="shared" si="1"/>
        <v>1</v>
      </c>
      <c r="AI24" s="33">
        <f t="shared" si="2"/>
        <v>0</v>
      </c>
      <c r="AJ24" s="33">
        <f t="shared" si="3"/>
        <v>1</v>
      </c>
      <c r="AK24" s="33">
        <f t="shared" si="4"/>
        <v>0</v>
      </c>
      <c r="AL24" s="33">
        <f t="shared" si="5"/>
        <v>0</v>
      </c>
      <c r="AM24" s="33">
        <f t="shared" si="6"/>
        <v>0</v>
      </c>
      <c r="AN24" s="33">
        <f t="shared" si="7"/>
        <v>1</v>
      </c>
      <c r="AO24" s="33">
        <f t="shared" si="8"/>
        <v>0</v>
      </c>
      <c r="AP24" s="33">
        <f t="shared" si="9"/>
        <v>0</v>
      </c>
      <c r="AQ24" s="33">
        <f t="shared" si="10"/>
        <v>1</v>
      </c>
      <c r="AR24" s="33">
        <f t="shared" si="11"/>
        <v>0</v>
      </c>
      <c r="AS24" s="33">
        <f t="shared" si="12"/>
        <v>0</v>
      </c>
      <c r="AT24" s="33">
        <f t="shared" si="13"/>
        <v>0</v>
      </c>
      <c r="AU24" s="33">
        <f t="shared" si="14"/>
        <v>1</v>
      </c>
    </row>
    <row r="25" spans="1:47" s="13" customFormat="1" ht="15.75">
      <c r="A25" s="38">
        <v>10</v>
      </c>
      <c r="B25" s="48"/>
      <c r="C25" s="41"/>
      <c r="D25" s="40"/>
      <c r="E25" s="40"/>
      <c r="F25" s="40"/>
      <c r="G25" s="41"/>
      <c r="H25" s="40"/>
      <c r="I25" s="47"/>
      <c r="J25" s="40"/>
      <c r="K25" s="40"/>
      <c r="L25" s="40"/>
      <c r="M25" s="17" t="s">
        <v>64</v>
      </c>
      <c r="N25" s="41"/>
      <c r="O25" s="41"/>
      <c r="P25" s="50"/>
      <c r="Q25" s="40"/>
      <c r="R25" s="40"/>
      <c r="S25" s="40"/>
      <c r="T25" s="40"/>
      <c r="U25" s="40"/>
      <c r="V25" s="41"/>
      <c r="W25" s="47"/>
      <c r="X25" s="41"/>
      <c r="Y25" s="40"/>
      <c r="Z25" s="40"/>
      <c r="AA25" s="40"/>
      <c r="AB25" s="40"/>
      <c r="AC25" s="40"/>
      <c r="AD25" s="48"/>
      <c r="AE25" s="40"/>
      <c r="AF25" s="47"/>
      <c r="AG25" s="33">
        <f t="shared" si="0"/>
        <v>0</v>
      </c>
      <c r="AH25" s="33">
        <f t="shared" si="1"/>
        <v>0</v>
      </c>
      <c r="AI25" s="33">
        <f t="shared" si="2"/>
        <v>0</v>
      </c>
      <c r="AJ25" s="33">
        <f t="shared" si="3"/>
        <v>0</v>
      </c>
      <c r="AK25" s="33">
        <f t="shared" si="4"/>
        <v>0</v>
      </c>
      <c r="AL25" s="33">
        <f t="shared" si="5"/>
        <v>0</v>
      </c>
      <c r="AM25" s="33">
        <f t="shared" si="6"/>
        <v>0</v>
      </c>
      <c r="AN25" s="33">
        <f t="shared" si="7"/>
        <v>0</v>
      </c>
      <c r="AO25" s="33">
        <f t="shared" si="8"/>
        <v>0</v>
      </c>
      <c r="AP25" s="33">
        <f t="shared" si="9"/>
        <v>0</v>
      </c>
      <c r="AQ25" s="33">
        <f t="shared" si="10"/>
        <v>0</v>
      </c>
      <c r="AR25" s="33">
        <f t="shared" si="11"/>
        <v>0</v>
      </c>
      <c r="AS25" s="33">
        <f t="shared" si="12"/>
        <v>0</v>
      </c>
      <c r="AT25" s="33">
        <f t="shared" si="13"/>
        <v>1</v>
      </c>
      <c r="AU25" s="33">
        <f t="shared" si="14"/>
        <v>0</v>
      </c>
    </row>
    <row r="26" spans="1:47" s="13" customFormat="1" ht="15.75">
      <c r="A26" s="38">
        <v>11</v>
      </c>
      <c r="B26" s="47"/>
      <c r="C26" s="41"/>
      <c r="D26" s="40"/>
      <c r="E26" s="40"/>
      <c r="F26" s="40"/>
      <c r="G26" s="40"/>
      <c r="H26" s="41"/>
      <c r="I26" s="48"/>
      <c r="J26" s="40"/>
      <c r="K26" s="40"/>
      <c r="L26" s="40"/>
      <c r="M26" s="17" t="s">
        <v>64</v>
      </c>
      <c r="N26" s="41"/>
      <c r="O26" s="41"/>
      <c r="P26" s="50"/>
      <c r="Q26" s="40"/>
      <c r="R26" s="40"/>
      <c r="S26" s="40"/>
      <c r="T26" s="41"/>
      <c r="U26" s="40"/>
      <c r="V26" s="40"/>
      <c r="W26" s="47"/>
      <c r="X26" s="41"/>
      <c r="Y26" s="40"/>
      <c r="Z26" s="18" t="s">
        <v>48</v>
      </c>
      <c r="AA26" s="40"/>
      <c r="AB26" s="41"/>
      <c r="AC26" s="40"/>
      <c r="AD26" s="48"/>
      <c r="AE26" s="40"/>
      <c r="AF26" s="47"/>
      <c r="AG26" s="33">
        <f t="shared" si="0"/>
        <v>0</v>
      </c>
      <c r="AH26" s="33">
        <f t="shared" si="1"/>
        <v>0</v>
      </c>
      <c r="AI26" s="33">
        <f t="shared" si="2"/>
        <v>0</v>
      </c>
      <c r="AJ26" s="33">
        <f t="shared" si="3"/>
        <v>0</v>
      </c>
      <c r="AK26" s="33">
        <f t="shared" si="4"/>
        <v>0</v>
      </c>
      <c r="AL26" s="33">
        <f t="shared" si="5"/>
        <v>0</v>
      </c>
      <c r="AM26" s="33">
        <f t="shared" si="6"/>
        <v>0</v>
      </c>
      <c r="AN26" s="33">
        <f t="shared" si="7"/>
        <v>0</v>
      </c>
      <c r="AO26" s="33">
        <f t="shared" si="8"/>
        <v>0</v>
      </c>
      <c r="AP26" s="33">
        <f t="shared" si="9"/>
        <v>0</v>
      </c>
      <c r="AQ26" s="33">
        <f t="shared" si="10"/>
        <v>1</v>
      </c>
      <c r="AR26" s="33">
        <f t="shared" si="11"/>
        <v>0</v>
      </c>
      <c r="AS26" s="33">
        <f t="shared" si="12"/>
        <v>0</v>
      </c>
      <c r="AT26" s="33">
        <f t="shared" si="13"/>
        <v>1</v>
      </c>
      <c r="AU26" s="33">
        <f t="shared" si="14"/>
        <v>0</v>
      </c>
    </row>
    <row r="27" spans="1:47" s="13" customFormat="1" ht="15.75">
      <c r="A27" s="38" t="s">
        <v>69</v>
      </c>
      <c r="B27" s="47"/>
      <c r="C27" s="40"/>
      <c r="D27" s="40"/>
      <c r="E27" s="40"/>
      <c r="F27" s="41"/>
      <c r="G27" s="40"/>
      <c r="H27" s="41"/>
      <c r="I27" s="47"/>
      <c r="J27" s="40"/>
      <c r="K27" s="40"/>
      <c r="L27" s="40"/>
      <c r="M27" s="40"/>
      <c r="N27" s="40"/>
      <c r="O27" s="41"/>
      <c r="P27" s="50"/>
      <c r="Q27" s="40"/>
      <c r="R27" s="40"/>
      <c r="S27" s="40"/>
      <c r="T27" s="40"/>
      <c r="U27" s="41"/>
      <c r="V27" s="41"/>
      <c r="W27" s="47"/>
      <c r="X27" s="40"/>
      <c r="Y27" s="40"/>
      <c r="Z27" s="40"/>
      <c r="AA27" s="40"/>
      <c r="AB27" s="40"/>
      <c r="AC27" s="40"/>
      <c r="AD27" s="48"/>
      <c r="AE27" s="40"/>
      <c r="AF27" s="47"/>
      <c r="AG27" s="33">
        <f t="shared" si="0"/>
        <v>0</v>
      </c>
      <c r="AH27" s="33">
        <f t="shared" si="1"/>
        <v>0</v>
      </c>
      <c r="AI27" s="33">
        <f t="shared" si="2"/>
        <v>0</v>
      </c>
      <c r="AJ27" s="33">
        <f t="shared" si="3"/>
        <v>0</v>
      </c>
      <c r="AK27" s="33">
        <f t="shared" si="4"/>
        <v>0</v>
      </c>
      <c r="AL27" s="33">
        <f t="shared" si="5"/>
        <v>0</v>
      </c>
      <c r="AM27" s="33">
        <f t="shared" si="6"/>
        <v>0</v>
      </c>
      <c r="AN27" s="33">
        <f t="shared" si="7"/>
        <v>0</v>
      </c>
      <c r="AO27" s="33">
        <f t="shared" si="8"/>
        <v>0</v>
      </c>
      <c r="AP27" s="33">
        <f t="shared" si="9"/>
        <v>0</v>
      </c>
      <c r="AQ27" s="33">
        <f t="shared" si="10"/>
        <v>0</v>
      </c>
      <c r="AR27" s="33">
        <f t="shared" si="11"/>
        <v>0</v>
      </c>
      <c r="AS27" s="33">
        <f t="shared" si="12"/>
        <v>0</v>
      </c>
      <c r="AT27" s="33">
        <f t="shared" si="13"/>
        <v>0</v>
      </c>
      <c r="AU27" s="33">
        <f t="shared" si="14"/>
        <v>0</v>
      </c>
    </row>
    <row r="28" spans="1:47" s="13" customFormat="1" ht="15.75">
      <c r="A28" s="38" t="s">
        <v>69</v>
      </c>
      <c r="B28" s="47"/>
      <c r="C28" s="40"/>
      <c r="D28" s="40"/>
      <c r="E28" s="40"/>
      <c r="F28" s="41"/>
      <c r="G28" s="41"/>
      <c r="H28" s="40"/>
      <c r="I28" s="47"/>
      <c r="J28" s="41"/>
      <c r="K28" s="40"/>
      <c r="L28" s="41"/>
      <c r="M28" s="40"/>
      <c r="N28" s="40"/>
      <c r="O28" s="40"/>
      <c r="P28" s="47"/>
      <c r="Q28" s="41"/>
      <c r="R28" s="40"/>
      <c r="S28" s="40"/>
      <c r="T28" s="40"/>
      <c r="U28" s="40"/>
      <c r="V28" s="42"/>
      <c r="W28" s="48"/>
      <c r="X28" s="41"/>
      <c r="Y28" s="41"/>
      <c r="Z28" s="40"/>
      <c r="AA28" s="41"/>
      <c r="AB28" s="40"/>
      <c r="AC28" s="41"/>
      <c r="AD28" s="47"/>
      <c r="AE28" s="40"/>
      <c r="AF28" s="47"/>
      <c r="AG28" s="33">
        <f t="shared" si="0"/>
        <v>0</v>
      </c>
      <c r="AH28" s="33">
        <f t="shared" si="1"/>
        <v>0</v>
      </c>
      <c r="AI28" s="33">
        <f t="shared" si="2"/>
        <v>0</v>
      </c>
      <c r="AJ28" s="33">
        <f t="shared" si="3"/>
        <v>0</v>
      </c>
      <c r="AK28" s="33">
        <f t="shared" si="4"/>
        <v>0</v>
      </c>
      <c r="AL28" s="33">
        <f t="shared" si="5"/>
        <v>0</v>
      </c>
      <c r="AM28" s="33">
        <f t="shared" si="6"/>
        <v>0</v>
      </c>
      <c r="AN28" s="33">
        <f t="shared" si="7"/>
        <v>0</v>
      </c>
      <c r="AO28" s="33">
        <f t="shared" si="8"/>
        <v>0</v>
      </c>
      <c r="AP28" s="33">
        <f t="shared" si="9"/>
        <v>0</v>
      </c>
      <c r="AQ28" s="33">
        <f t="shared" si="10"/>
        <v>0</v>
      </c>
      <c r="AR28" s="33">
        <f t="shared" si="11"/>
        <v>0</v>
      </c>
      <c r="AS28" s="33">
        <f t="shared" si="12"/>
        <v>0</v>
      </c>
      <c r="AT28" s="33">
        <f t="shared" si="13"/>
        <v>0</v>
      </c>
      <c r="AU28" s="33">
        <f t="shared" si="14"/>
        <v>0</v>
      </c>
    </row>
    <row r="29" spans="1:47" s="13" customFormat="1" ht="15.75">
      <c r="A29" s="29" t="s">
        <v>69</v>
      </c>
      <c r="B29" s="47"/>
      <c r="C29" s="40"/>
      <c r="D29" s="40"/>
      <c r="E29" s="40"/>
      <c r="F29" s="40"/>
      <c r="G29" s="40"/>
      <c r="H29" s="40"/>
      <c r="I29" s="48"/>
      <c r="J29" s="40"/>
      <c r="K29" s="40"/>
      <c r="L29" s="40"/>
      <c r="M29" s="40"/>
      <c r="N29" s="40"/>
      <c r="O29" s="40"/>
      <c r="P29" s="47"/>
      <c r="Q29" s="40"/>
      <c r="R29" s="40"/>
      <c r="S29" s="40"/>
      <c r="T29" s="41"/>
      <c r="U29" s="40"/>
      <c r="V29" s="41"/>
      <c r="W29" s="47"/>
      <c r="X29" s="40"/>
      <c r="Y29" s="40"/>
      <c r="Z29" s="40"/>
      <c r="AA29" s="40"/>
      <c r="AB29" s="40"/>
      <c r="AC29" s="41"/>
      <c r="AD29" s="47"/>
      <c r="AE29" s="40"/>
      <c r="AF29" s="47"/>
      <c r="AG29" s="33">
        <f t="shared" si="0"/>
        <v>0</v>
      </c>
      <c r="AH29" s="33">
        <f t="shared" si="1"/>
        <v>0</v>
      </c>
      <c r="AI29" s="33">
        <f t="shared" si="2"/>
        <v>0</v>
      </c>
      <c r="AJ29" s="33">
        <f t="shared" si="3"/>
        <v>0</v>
      </c>
      <c r="AK29" s="33">
        <f t="shared" si="4"/>
        <v>0</v>
      </c>
      <c r="AL29" s="33">
        <f t="shared" si="5"/>
        <v>0</v>
      </c>
      <c r="AM29" s="33">
        <f t="shared" si="6"/>
        <v>0</v>
      </c>
      <c r="AN29" s="33">
        <f t="shared" si="7"/>
        <v>0</v>
      </c>
      <c r="AO29" s="33">
        <f t="shared" si="8"/>
        <v>0</v>
      </c>
      <c r="AP29" s="33">
        <f t="shared" si="9"/>
        <v>0</v>
      </c>
      <c r="AQ29" s="33">
        <f t="shared" si="10"/>
        <v>0</v>
      </c>
      <c r="AR29" s="33">
        <f t="shared" si="11"/>
        <v>0</v>
      </c>
      <c r="AS29" s="33">
        <f t="shared" si="12"/>
        <v>0</v>
      </c>
      <c r="AT29" s="33">
        <f t="shared" si="13"/>
        <v>0</v>
      </c>
      <c r="AU29" s="33">
        <f t="shared" si="14"/>
        <v>0</v>
      </c>
    </row>
    <row r="31" spans="1:47">
      <c r="B31" s="11"/>
      <c r="D31" s="14" t="s">
        <v>36</v>
      </c>
      <c r="E31" s="12"/>
      <c r="F31" s="12"/>
      <c r="G31" s="12"/>
      <c r="H31" s="12"/>
      <c r="I31" s="12"/>
      <c r="J31" s="12"/>
      <c r="O31" s="9"/>
      <c r="Q31" s="1" t="s">
        <v>35</v>
      </c>
    </row>
    <row r="33" spans="2:29">
      <c r="B33" s="8"/>
      <c r="D33" s="1" t="s">
        <v>30</v>
      </c>
      <c r="O33" s="15"/>
      <c r="Q33" s="1" t="s">
        <v>32</v>
      </c>
      <c r="V33" s="16" t="s">
        <v>34</v>
      </c>
      <c r="W33" s="1" t="s">
        <v>51</v>
      </c>
      <c r="AB33" s="18" t="s">
        <v>37</v>
      </c>
      <c r="AC33" s="1" t="s">
        <v>56</v>
      </c>
    </row>
    <row r="34" spans="2:29">
      <c r="V34" s="16" t="s">
        <v>33</v>
      </c>
      <c r="W34" s="1" t="s">
        <v>50</v>
      </c>
      <c r="AB34" s="18" t="s">
        <v>47</v>
      </c>
      <c r="AC34" s="1" t="s">
        <v>57</v>
      </c>
    </row>
    <row r="35" spans="2:29">
      <c r="O35" s="16" t="s">
        <v>62</v>
      </c>
      <c r="P35" s="14" t="s">
        <v>63</v>
      </c>
      <c r="V35" s="16" t="s">
        <v>45</v>
      </c>
      <c r="W35" s="1" t="s">
        <v>52</v>
      </c>
      <c r="AB35" s="18" t="s">
        <v>40</v>
      </c>
      <c r="AC35" s="1" t="s">
        <v>58</v>
      </c>
    </row>
    <row r="36" spans="2:29">
      <c r="O36" s="17" t="s">
        <v>64</v>
      </c>
      <c r="P36" s="14" t="s">
        <v>65</v>
      </c>
      <c r="V36" s="16" t="s">
        <v>46</v>
      </c>
      <c r="W36" s="1" t="s">
        <v>53</v>
      </c>
      <c r="AB36" s="18" t="s">
        <v>49</v>
      </c>
      <c r="AC36" s="1" t="s">
        <v>59</v>
      </c>
    </row>
    <row r="37" spans="2:29">
      <c r="O37" s="18" t="s">
        <v>73</v>
      </c>
      <c r="P37" s="1" t="s">
        <v>74</v>
      </c>
      <c r="V37" s="18" t="s">
        <v>38</v>
      </c>
      <c r="W37" s="1" t="s">
        <v>54</v>
      </c>
      <c r="AB37" s="18" t="s">
        <v>48</v>
      </c>
      <c r="AC37" s="1" t="s">
        <v>60</v>
      </c>
    </row>
    <row r="38" spans="2:29">
      <c r="V38" s="18" t="s">
        <v>39</v>
      </c>
      <c r="W38" s="1" t="s">
        <v>55</v>
      </c>
      <c r="AB38" s="18" t="s">
        <v>41</v>
      </c>
      <c r="AC38" s="1" t="s">
        <v>61</v>
      </c>
    </row>
    <row r="39" spans="2:29">
      <c r="V39" s="15"/>
    </row>
  </sheetData>
  <mergeCells count="1">
    <mergeCell ref="S1:X1"/>
  </mergeCells>
  <pageMargins left="0.19685039370078741" right="0.19685039370078741" top="0.19685039370078741" bottom="0.19685039370078741" header="0.31496062992125984" footer="0.31496062992125984"/>
  <pageSetup paperSize="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U38"/>
  <sheetViews>
    <sheetView workbookViewId="0">
      <pane ySplit="2" topLeftCell="A3" activePane="bottomLeft" state="frozen"/>
      <selection pane="bottomLeft" activeCell="AD21" sqref="AD21"/>
    </sheetView>
  </sheetViews>
  <sheetFormatPr defaultRowHeight="15"/>
  <cols>
    <col min="1" max="1" width="9.140625" style="1"/>
    <col min="2" max="32" width="4.28515625" style="1" customWidth="1"/>
    <col min="33" max="47" width="4" style="1" customWidth="1"/>
    <col min="48" max="16384" width="9.140625" style="1"/>
  </cols>
  <sheetData>
    <row r="1" spans="1:47" s="4" customFormat="1" ht="14.25">
      <c r="B1" s="4" t="s">
        <v>27</v>
      </c>
      <c r="S1" s="52" t="s">
        <v>77</v>
      </c>
      <c r="T1" s="52"/>
      <c r="U1" s="52"/>
      <c r="V1" s="52"/>
      <c r="W1" s="52"/>
      <c r="X1" s="52"/>
    </row>
    <row r="2" spans="1:47" s="13" customFormat="1">
      <c r="A2" s="2" t="s">
        <v>0</v>
      </c>
      <c r="B2" s="46">
        <v>1</v>
      </c>
      <c r="C2" s="46">
        <v>2</v>
      </c>
      <c r="D2" s="46">
        <v>3</v>
      </c>
      <c r="E2" s="46">
        <v>4</v>
      </c>
      <c r="F2" s="46">
        <v>5</v>
      </c>
      <c r="G2" s="46">
        <v>6</v>
      </c>
      <c r="H2" s="46">
        <v>7</v>
      </c>
      <c r="I2" s="46">
        <v>8</v>
      </c>
      <c r="J2" s="39">
        <v>9</v>
      </c>
      <c r="K2" s="39">
        <v>10</v>
      </c>
      <c r="L2" s="39">
        <v>11</v>
      </c>
      <c r="M2" s="46">
        <v>12</v>
      </c>
      <c r="N2" s="39">
        <v>13</v>
      </c>
      <c r="O2" s="39">
        <v>14</v>
      </c>
      <c r="P2" s="39">
        <v>15</v>
      </c>
      <c r="Q2" s="39">
        <v>16</v>
      </c>
      <c r="R2" s="39">
        <v>17</v>
      </c>
      <c r="S2" s="39">
        <v>18</v>
      </c>
      <c r="T2" s="46">
        <v>19</v>
      </c>
      <c r="U2" s="39">
        <v>20</v>
      </c>
      <c r="V2" s="39">
        <v>21</v>
      </c>
      <c r="W2" s="39">
        <v>22</v>
      </c>
      <c r="X2" s="39">
        <v>23</v>
      </c>
      <c r="Y2" s="39">
        <v>24</v>
      </c>
      <c r="Z2" s="39">
        <v>25</v>
      </c>
      <c r="AA2" s="46">
        <v>26</v>
      </c>
      <c r="AB2" s="39">
        <v>27</v>
      </c>
      <c r="AC2" s="39">
        <v>28</v>
      </c>
      <c r="AD2" s="39">
        <v>29</v>
      </c>
      <c r="AE2" s="39">
        <v>30</v>
      </c>
      <c r="AF2" s="39">
        <v>31</v>
      </c>
      <c r="AG2" s="16" t="s">
        <v>34</v>
      </c>
      <c r="AH2" s="16" t="s">
        <v>45</v>
      </c>
      <c r="AI2" s="16" t="s">
        <v>33</v>
      </c>
      <c r="AJ2" s="16" t="s">
        <v>46</v>
      </c>
      <c r="AK2" s="16" t="s">
        <v>38</v>
      </c>
      <c r="AL2" s="16" t="s">
        <v>39</v>
      </c>
      <c r="AM2" s="16" t="s">
        <v>37</v>
      </c>
      <c r="AN2" s="16" t="s">
        <v>47</v>
      </c>
      <c r="AO2" s="16" t="s">
        <v>40</v>
      </c>
      <c r="AP2" s="16" t="s">
        <v>49</v>
      </c>
      <c r="AQ2" s="16" t="s">
        <v>48</v>
      </c>
      <c r="AR2" s="16" t="s">
        <v>41</v>
      </c>
      <c r="AS2" s="16" t="s">
        <v>62</v>
      </c>
      <c r="AT2" s="16" t="s">
        <v>64</v>
      </c>
      <c r="AU2" s="16" t="s">
        <v>66</v>
      </c>
    </row>
    <row r="3" spans="1:47" s="13" customFormat="1" ht="15.75">
      <c r="A3" s="29" t="s">
        <v>1</v>
      </c>
      <c r="B3" s="47"/>
      <c r="C3" s="47"/>
      <c r="D3" s="47"/>
      <c r="E3" s="47"/>
      <c r="F3" s="47"/>
      <c r="G3" s="47"/>
      <c r="H3" s="47"/>
      <c r="I3" s="47"/>
      <c r="J3" s="40"/>
      <c r="K3" s="41"/>
      <c r="L3" s="41"/>
      <c r="M3" s="47"/>
      <c r="N3" s="40"/>
      <c r="O3" s="40"/>
      <c r="P3" s="40"/>
      <c r="Q3" s="40"/>
      <c r="R3" s="40"/>
      <c r="S3" s="40"/>
      <c r="T3" s="47"/>
      <c r="U3" s="41"/>
      <c r="V3" s="40"/>
      <c r="W3" s="40"/>
      <c r="X3" s="40"/>
      <c r="Y3" s="40"/>
      <c r="Z3" s="40"/>
      <c r="AA3" s="47"/>
      <c r="AB3" s="40"/>
      <c r="AC3" s="40"/>
      <c r="AD3" s="40"/>
      <c r="AE3" s="41"/>
      <c r="AF3" s="40"/>
      <c r="AG3" s="19">
        <f>COUNTIF(B3:AF3,"Р")</f>
        <v>0</v>
      </c>
      <c r="AH3" s="19">
        <f>COUNTIF(B3:AF3,"Ал")</f>
        <v>0</v>
      </c>
      <c r="AI3" s="19">
        <f>COUNTIF(B3:AF3,"М")</f>
        <v>0</v>
      </c>
      <c r="AJ3" s="19">
        <f>COUNTIF(B3:AF3,"Гм")</f>
        <v>0</v>
      </c>
      <c r="AK3" s="19">
        <f>COUNTIF(B3:AF3,"Ф")</f>
        <v>0</v>
      </c>
      <c r="AL3" s="19">
        <f>COUNTIF(B3:AF3,"Х")</f>
        <v>0</v>
      </c>
      <c r="AM3" s="19">
        <f>COUNTIF(B3:AF3,"Б")</f>
        <v>0</v>
      </c>
      <c r="AN3" s="19">
        <f>COUNTIF(B3:AF3,"Гг")</f>
        <v>0</v>
      </c>
      <c r="AO3" s="19">
        <f>COUNTIF(B3:AF3,"Ом")</f>
        <v>0</v>
      </c>
      <c r="AP3" s="19">
        <f>COUNTIF(B3:AF3,"Ая")</f>
        <v>0</v>
      </c>
      <c r="AQ3" s="19">
        <f>COUNTIF(B3:AF3,"Ня")</f>
        <v>0</v>
      </c>
      <c r="AR3" s="19">
        <f>COUNTIF(B3:AF3,"И")</f>
        <v>0</v>
      </c>
      <c r="AS3" s="19">
        <f>COUNTIF(B3:AF3,"Ин")</f>
        <v>0</v>
      </c>
      <c r="AT3" s="19">
        <f>COUNTIF(B3:AF3,"Л")</f>
        <v>0</v>
      </c>
      <c r="AU3" s="19">
        <f>COUNTIF(B3:AF3,"Об")</f>
        <v>0</v>
      </c>
    </row>
    <row r="4" spans="1:47" s="13" customFormat="1" ht="15.75">
      <c r="A4" s="29" t="s">
        <v>2</v>
      </c>
      <c r="B4" s="47"/>
      <c r="C4" s="47"/>
      <c r="D4" s="47"/>
      <c r="E4" s="47"/>
      <c r="F4" s="47"/>
      <c r="G4" s="47"/>
      <c r="H4" s="47"/>
      <c r="I4" s="47"/>
      <c r="J4" s="40"/>
      <c r="K4" s="41"/>
      <c r="L4" s="41"/>
      <c r="M4" s="47"/>
      <c r="N4" s="40"/>
      <c r="O4" s="40"/>
      <c r="P4" s="40"/>
      <c r="Q4" s="40"/>
      <c r="R4" s="40"/>
      <c r="S4" s="40"/>
      <c r="T4" s="47"/>
      <c r="U4" s="41"/>
      <c r="V4" s="40"/>
      <c r="W4" s="40"/>
      <c r="X4" s="40"/>
      <c r="Y4" s="40"/>
      <c r="Z4" s="40"/>
      <c r="AA4" s="47"/>
      <c r="AB4" s="40"/>
      <c r="AC4" s="40"/>
      <c r="AD4" s="40"/>
      <c r="AE4" s="41"/>
      <c r="AF4" s="40"/>
      <c r="AG4" s="19">
        <f t="shared" ref="AG4:AG29" si="0">COUNTIF(B4:AF4,"Р")</f>
        <v>0</v>
      </c>
      <c r="AH4" s="19">
        <f t="shared" ref="AH4:AH29" si="1">COUNTIF(B4:AF4,"Ал")</f>
        <v>0</v>
      </c>
      <c r="AI4" s="19">
        <f t="shared" ref="AI4:AI29" si="2">COUNTIF(B4:AF4,"М")</f>
        <v>0</v>
      </c>
      <c r="AJ4" s="19">
        <f t="shared" ref="AJ4:AJ29" si="3">COUNTIF(B4:AF4,"Гм")</f>
        <v>0</v>
      </c>
      <c r="AK4" s="19">
        <f t="shared" ref="AK4:AK29" si="4">COUNTIF(B4:AF4,"Ф")</f>
        <v>0</v>
      </c>
      <c r="AL4" s="19">
        <f t="shared" ref="AL4:AL29" si="5">COUNTIF(B4:AF4,"Х")</f>
        <v>0</v>
      </c>
      <c r="AM4" s="19">
        <f t="shared" ref="AM4:AM29" si="6">COUNTIF(B4:AF4,"Б")</f>
        <v>0</v>
      </c>
      <c r="AN4" s="19">
        <f t="shared" ref="AN4:AN29" si="7">COUNTIF(B4:AF4,"Гг")</f>
        <v>0</v>
      </c>
      <c r="AO4" s="19">
        <f t="shared" ref="AO4:AO29" si="8">COUNTIF(B4:AF4,"Ом")</f>
        <v>0</v>
      </c>
      <c r="AP4" s="19">
        <f t="shared" ref="AP4:AP29" si="9">COUNTIF(B4:AF4,"Ая")</f>
        <v>0</v>
      </c>
      <c r="AQ4" s="19">
        <f t="shared" ref="AQ4:AQ29" si="10">COUNTIF(B4:AF4,"Ня")</f>
        <v>0</v>
      </c>
      <c r="AR4" s="19">
        <f t="shared" ref="AR4:AR29" si="11">COUNTIF(B4:AF4,"И")</f>
        <v>0</v>
      </c>
      <c r="AS4" s="19">
        <f t="shared" ref="AS4:AS29" si="12">COUNTIF(B4:AF4,"Ин")</f>
        <v>0</v>
      </c>
      <c r="AT4" s="19">
        <f t="shared" ref="AT4:AT29" si="13">COUNTIF(B4:AF4,"Л")</f>
        <v>0</v>
      </c>
      <c r="AU4" s="19">
        <f t="shared" ref="AU4:AU29" si="14">COUNTIF(B4:AF4,"Об")</f>
        <v>0</v>
      </c>
    </row>
    <row r="5" spans="1:47" s="13" customFormat="1" ht="15.75">
      <c r="A5" s="29" t="s">
        <v>5</v>
      </c>
      <c r="B5" s="47"/>
      <c r="C5" s="47"/>
      <c r="D5" s="47"/>
      <c r="E5" s="47"/>
      <c r="F5" s="47"/>
      <c r="G5" s="47"/>
      <c r="H5" s="47"/>
      <c r="I5" s="47"/>
      <c r="J5" s="40"/>
      <c r="K5" s="40"/>
      <c r="L5" s="40"/>
      <c r="M5" s="47"/>
      <c r="N5" s="41"/>
      <c r="O5" s="40"/>
      <c r="P5" s="40"/>
      <c r="Q5" s="40"/>
      <c r="R5" s="18" t="s">
        <v>40</v>
      </c>
      <c r="S5" s="40"/>
      <c r="T5" s="47"/>
      <c r="U5" s="16" t="s">
        <v>34</v>
      </c>
      <c r="V5" s="40"/>
      <c r="W5" s="40"/>
      <c r="X5" s="40"/>
      <c r="Y5" s="40"/>
      <c r="Z5" s="40"/>
      <c r="AA5" s="47"/>
      <c r="AB5" s="40"/>
      <c r="AC5" s="40"/>
      <c r="AD5" s="40"/>
      <c r="AE5" s="40"/>
      <c r="AF5" s="40"/>
      <c r="AG5" s="19">
        <f t="shared" si="0"/>
        <v>1</v>
      </c>
      <c r="AH5" s="19">
        <f t="shared" si="1"/>
        <v>0</v>
      </c>
      <c r="AI5" s="19">
        <f t="shared" si="2"/>
        <v>0</v>
      </c>
      <c r="AJ5" s="19">
        <f t="shared" si="3"/>
        <v>0</v>
      </c>
      <c r="AK5" s="19">
        <f t="shared" si="4"/>
        <v>0</v>
      </c>
      <c r="AL5" s="19">
        <f t="shared" si="5"/>
        <v>0</v>
      </c>
      <c r="AM5" s="19">
        <f t="shared" si="6"/>
        <v>0</v>
      </c>
      <c r="AN5" s="19">
        <f t="shared" si="7"/>
        <v>0</v>
      </c>
      <c r="AO5" s="19">
        <f t="shared" si="8"/>
        <v>1</v>
      </c>
      <c r="AP5" s="19">
        <f t="shared" si="9"/>
        <v>0</v>
      </c>
      <c r="AQ5" s="19">
        <f t="shared" si="10"/>
        <v>0</v>
      </c>
      <c r="AR5" s="19">
        <f t="shared" si="11"/>
        <v>0</v>
      </c>
      <c r="AS5" s="19">
        <f t="shared" si="12"/>
        <v>0</v>
      </c>
      <c r="AT5" s="19">
        <f t="shared" si="13"/>
        <v>0</v>
      </c>
      <c r="AU5" s="19">
        <f t="shared" si="14"/>
        <v>0</v>
      </c>
    </row>
    <row r="6" spans="1:47" s="13" customFormat="1" ht="15.75">
      <c r="A6" s="29" t="s">
        <v>4</v>
      </c>
      <c r="B6" s="47"/>
      <c r="C6" s="47"/>
      <c r="D6" s="47"/>
      <c r="E6" s="47"/>
      <c r="F6" s="47"/>
      <c r="G6" s="47"/>
      <c r="H6" s="47"/>
      <c r="I6" s="47"/>
      <c r="J6" s="40"/>
      <c r="K6" s="40"/>
      <c r="L6" s="40"/>
      <c r="M6" s="47"/>
      <c r="N6" s="40"/>
      <c r="O6" s="40"/>
      <c r="P6" s="18" t="s">
        <v>40</v>
      </c>
      <c r="Q6" s="40"/>
      <c r="R6" s="40"/>
      <c r="S6" s="40"/>
      <c r="T6" s="47"/>
      <c r="U6" s="16" t="s">
        <v>34</v>
      </c>
      <c r="V6" s="40"/>
      <c r="W6" s="40"/>
      <c r="X6" s="40"/>
      <c r="Y6" s="40"/>
      <c r="Z6" s="40"/>
      <c r="AA6" s="47"/>
      <c r="AB6" s="40"/>
      <c r="AC6" s="40"/>
      <c r="AD6" s="16" t="s">
        <v>64</v>
      </c>
      <c r="AE6" s="40"/>
      <c r="AF6" s="40"/>
      <c r="AG6" s="19">
        <f t="shared" si="0"/>
        <v>1</v>
      </c>
      <c r="AH6" s="19">
        <f t="shared" si="1"/>
        <v>0</v>
      </c>
      <c r="AI6" s="19">
        <f t="shared" si="2"/>
        <v>0</v>
      </c>
      <c r="AJ6" s="19">
        <f t="shared" si="3"/>
        <v>0</v>
      </c>
      <c r="AK6" s="19">
        <f t="shared" si="4"/>
        <v>0</v>
      </c>
      <c r="AL6" s="19">
        <f t="shared" si="5"/>
        <v>0</v>
      </c>
      <c r="AM6" s="19">
        <f t="shared" si="6"/>
        <v>0</v>
      </c>
      <c r="AN6" s="19">
        <f t="shared" si="7"/>
        <v>0</v>
      </c>
      <c r="AO6" s="19">
        <f t="shared" si="8"/>
        <v>1</v>
      </c>
      <c r="AP6" s="19">
        <f t="shared" si="9"/>
        <v>0</v>
      </c>
      <c r="AQ6" s="19">
        <f t="shared" si="10"/>
        <v>0</v>
      </c>
      <c r="AR6" s="19">
        <f t="shared" si="11"/>
        <v>0</v>
      </c>
      <c r="AS6" s="19">
        <f t="shared" si="12"/>
        <v>0</v>
      </c>
      <c r="AT6" s="19">
        <f t="shared" si="13"/>
        <v>1</v>
      </c>
      <c r="AU6" s="19">
        <f t="shared" si="14"/>
        <v>0</v>
      </c>
    </row>
    <row r="7" spans="1:47" s="13" customFormat="1" ht="15.75">
      <c r="A7" s="29" t="s">
        <v>7</v>
      </c>
      <c r="B7" s="47"/>
      <c r="C7" s="47"/>
      <c r="D7" s="47"/>
      <c r="E7" s="47"/>
      <c r="F7" s="47"/>
      <c r="G7" s="47"/>
      <c r="H7" s="47"/>
      <c r="I7" s="47"/>
      <c r="J7" s="40"/>
      <c r="K7" s="40"/>
      <c r="L7" s="40"/>
      <c r="M7" s="47"/>
      <c r="N7" s="40"/>
      <c r="O7" s="40"/>
      <c r="P7" s="40"/>
      <c r="Q7" s="40"/>
      <c r="R7" s="40"/>
      <c r="S7" s="40"/>
      <c r="T7" s="47"/>
      <c r="U7" s="40"/>
      <c r="V7" s="40"/>
      <c r="W7" s="40"/>
      <c r="X7" s="16" t="s">
        <v>34</v>
      </c>
      <c r="Y7" s="40"/>
      <c r="Z7" s="40"/>
      <c r="AA7" s="47"/>
      <c r="AB7" s="40"/>
      <c r="AC7" s="40"/>
      <c r="AD7" s="40"/>
      <c r="AE7" s="40"/>
      <c r="AF7" s="40"/>
      <c r="AG7" s="19">
        <f t="shared" si="0"/>
        <v>1</v>
      </c>
      <c r="AH7" s="19">
        <f t="shared" si="1"/>
        <v>0</v>
      </c>
      <c r="AI7" s="19">
        <f t="shared" si="2"/>
        <v>0</v>
      </c>
      <c r="AJ7" s="19">
        <f t="shared" si="3"/>
        <v>0</v>
      </c>
      <c r="AK7" s="19">
        <f t="shared" si="4"/>
        <v>0</v>
      </c>
      <c r="AL7" s="19">
        <f t="shared" si="5"/>
        <v>0</v>
      </c>
      <c r="AM7" s="19">
        <f t="shared" si="6"/>
        <v>0</v>
      </c>
      <c r="AN7" s="19">
        <f t="shared" si="7"/>
        <v>0</v>
      </c>
      <c r="AO7" s="19">
        <f t="shared" si="8"/>
        <v>0</v>
      </c>
      <c r="AP7" s="19">
        <f t="shared" si="9"/>
        <v>0</v>
      </c>
      <c r="AQ7" s="19">
        <f t="shared" si="10"/>
        <v>0</v>
      </c>
      <c r="AR7" s="19">
        <f t="shared" si="11"/>
        <v>0</v>
      </c>
      <c r="AS7" s="19">
        <f t="shared" si="12"/>
        <v>0</v>
      </c>
      <c r="AT7" s="19">
        <f t="shared" si="13"/>
        <v>0</v>
      </c>
      <c r="AU7" s="19">
        <f t="shared" si="14"/>
        <v>0</v>
      </c>
    </row>
    <row r="8" spans="1:47" s="13" customFormat="1" ht="15.75">
      <c r="A8" s="29" t="s">
        <v>8</v>
      </c>
      <c r="B8" s="47"/>
      <c r="C8" s="47"/>
      <c r="D8" s="47"/>
      <c r="E8" s="47"/>
      <c r="F8" s="47"/>
      <c r="G8" s="47"/>
      <c r="H8" s="47"/>
      <c r="I8" s="47"/>
      <c r="J8" s="40"/>
      <c r="K8" s="40"/>
      <c r="L8" s="40"/>
      <c r="M8" s="47"/>
      <c r="N8" s="40"/>
      <c r="O8" s="40"/>
      <c r="P8" s="40"/>
      <c r="Q8" s="40"/>
      <c r="R8" s="40"/>
      <c r="S8" s="40"/>
      <c r="T8" s="47"/>
      <c r="U8" s="40"/>
      <c r="V8" s="40"/>
      <c r="W8" s="40"/>
      <c r="X8" s="16" t="s">
        <v>34</v>
      </c>
      <c r="Y8" s="40"/>
      <c r="Z8" s="40"/>
      <c r="AA8" s="47"/>
      <c r="AB8" s="40"/>
      <c r="AC8" s="40"/>
      <c r="AD8" s="40"/>
      <c r="AE8" s="40"/>
      <c r="AF8" s="40"/>
      <c r="AG8" s="19">
        <f t="shared" si="0"/>
        <v>1</v>
      </c>
      <c r="AH8" s="19">
        <f t="shared" si="1"/>
        <v>0</v>
      </c>
      <c r="AI8" s="19">
        <f t="shared" si="2"/>
        <v>0</v>
      </c>
      <c r="AJ8" s="19">
        <f t="shared" si="3"/>
        <v>0</v>
      </c>
      <c r="AK8" s="19">
        <f t="shared" si="4"/>
        <v>0</v>
      </c>
      <c r="AL8" s="19">
        <f t="shared" si="5"/>
        <v>0</v>
      </c>
      <c r="AM8" s="19">
        <f t="shared" si="6"/>
        <v>0</v>
      </c>
      <c r="AN8" s="19">
        <f t="shared" si="7"/>
        <v>0</v>
      </c>
      <c r="AO8" s="19">
        <f t="shared" si="8"/>
        <v>0</v>
      </c>
      <c r="AP8" s="19">
        <f t="shared" si="9"/>
        <v>0</v>
      </c>
      <c r="AQ8" s="19">
        <f t="shared" si="10"/>
        <v>0</v>
      </c>
      <c r="AR8" s="19">
        <f t="shared" si="11"/>
        <v>0</v>
      </c>
      <c r="AS8" s="19">
        <f t="shared" si="12"/>
        <v>0</v>
      </c>
      <c r="AT8" s="19">
        <f t="shared" si="13"/>
        <v>0</v>
      </c>
      <c r="AU8" s="19">
        <f t="shared" si="14"/>
        <v>0</v>
      </c>
    </row>
    <row r="9" spans="1:47" s="13" customFormat="1" ht="15.75">
      <c r="A9" s="29" t="s">
        <v>10</v>
      </c>
      <c r="B9" s="47"/>
      <c r="C9" s="47"/>
      <c r="D9" s="47"/>
      <c r="E9" s="47"/>
      <c r="F9" s="47"/>
      <c r="G9" s="47"/>
      <c r="H9" s="47"/>
      <c r="I9" s="47"/>
      <c r="J9" s="40"/>
      <c r="K9" s="40"/>
      <c r="L9" s="40"/>
      <c r="M9" s="48"/>
      <c r="N9" s="16" t="s">
        <v>33</v>
      </c>
      <c r="O9" s="18" t="s">
        <v>40</v>
      </c>
      <c r="P9" s="16" t="s">
        <v>64</v>
      </c>
      <c r="Q9" s="40"/>
      <c r="R9" s="40"/>
      <c r="S9" s="40"/>
      <c r="T9" s="47"/>
      <c r="U9" s="40"/>
      <c r="V9" s="40"/>
      <c r="W9" s="40"/>
      <c r="X9" s="40"/>
      <c r="Y9" s="41"/>
      <c r="Z9" s="40"/>
      <c r="AA9" s="47"/>
      <c r="AB9" s="41"/>
      <c r="AC9" s="40"/>
      <c r="AD9" s="40"/>
      <c r="AE9" s="40"/>
      <c r="AF9" s="40"/>
      <c r="AG9" s="19">
        <f t="shared" si="0"/>
        <v>0</v>
      </c>
      <c r="AH9" s="19">
        <f t="shared" si="1"/>
        <v>0</v>
      </c>
      <c r="AI9" s="19">
        <f t="shared" si="2"/>
        <v>1</v>
      </c>
      <c r="AJ9" s="19">
        <f t="shared" si="3"/>
        <v>0</v>
      </c>
      <c r="AK9" s="19">
        <f t="shared" si="4"/>
        <v>0</v>
      </c>
      <c r="AL9" s="19">
        <f t="shared" si="5"/>
        <v>0</v>
      </c>
      <c r="AM9" s="19">
        <f t="shared" si="6"/>
        <v>0</v>
      </c>
      <c r="AN9" s="19">
        <f t="shared" si="7"/>
        <v>0</v>
      </c>
      <c r="AO9" s="19">
        <f t="shared" si="8"/>
        <v>1</v>
      </c>
      <c r="AP9" s="19">
        <f t="shared" si="9"/>
        <v>0</v>
      </c>
      <c r="AQ9" s="19">
        <f t="shared" si="10"/>
        <v>0</v>
      </c>
      <c r="AR9" s="19">
        <f t="shared" si="11"/>
        <v>0</v>
      </c>
      <c r="AS9" s="19">
        <f t="shared" si="12"/>
        <v>0</v>
      </c>
      <c r="AT9" s="19">
        <f t="shared" si="13"/>
        <v>1</v>
      </c>
      <c r="AU9" s="19">
        <f t="shared" si="14"/>
        <v>0</v>
      </c>
    </row>
    <row r="10" spans="1:47" s="13" customFormat="1" ht="15.75">
      <c r="A10" s="29" t="s">
        <v>11</v>
      </c>
      <c r="B10" s="47"/>
      <c r="C10" s="47"/>
      <c r="D10" s="47"/>
      <c r="E10" s="47"/>
      <c r="F10" s="47"/>
      <c r="G10" s="47"/>
      <c r="H10" s="47"/>
      <c r="I10" s="47"/>
      <c r="J10" s="40"/>
      <c r="K10" s="40"/>
      <c r="L10" s="40"/>
      <c r="M10" s="47"/>
      <c r="N10" s="16" t="s">
        <v>33</v>
      </c>
      <c r="O10" s="18" t="s">
        <v>40</v>
      </c>
      <c r="P10" s="16" t="s">
        <v>64</v>
      </c>
      <c r="Q10" s="40"/>
      <c r="R10" s="40"/>
      <c r="S10" s="40"/>
      <c r="T10" s="47"/>
      <c r="U10" s="40"/>
      <c r="V10" s="40"/>
      <c r="W10" s="40"/>
      <c r="X10" s="40"/>
      <c r="Y10" s="40"/>
      <c r="Z10" s="40"/>
      <c r="AA10" s="47"/>
      <c r="AB10" s="40"/>
      <c r="AC10" s="40"/>
      <c r="AD10" s="40"/>
      <c r="AE10" s="40"/>
      <c r="AF10" s="41"/>
      <c r="AG10" s="19">
        <f t="shared" si="0"/>
        <v>0</v>
      </c>
      <c r="AH10" s="19">
        <f t="shared" si="1"/>
        <v>0</v>
      </c>
      <c r="AI10" s="19">
        <f t="shared" si="2"/>
        <v>1</v>
      </c>
      <c r="AJ10" s="19">
        <f t="shared" si="3"/>
        <v>0</v>
      </c>
      <c r="AK10" s="19">
        <f t="shared" si="4"/>
        <v>0</v>
      </c>
      <c r="AL10" s="19">
        <f t="shared" si="5"/>
        <v>0</v>
      </c>
      <c r="AM10" s="19">
        <f t="shared" si="6"/>
        <v>0</v>
      </c>
      <c r="AN10" s="19">
        <f t="shared" si="7"/>
        <v>0</v>
      </c>
      <c r="AO10" s="19">
        <f t="shared" si="8"/>
        <v>1</v>
      </c>
      <c r="AP10" s="19">
        <f t="shared" si="9"/>
        <v>0</v>
      </c>
      <c r="AQ10" s="19">
        <f t="shared" si="10"/>
        <v>0</v>
      </c>
      <c r="AR10" s="19">
        <f t="shared" si="11"/>
        <v>0</v>
      </c>
      <c r="AS10" s="19">
        <f t="shared" si="12"/>
        <v>0</v>
      </c>
      <c r="AT10" s="19">
        <f t="shared" si="13"/>
        <v>1</v>
      </c>
      <c r="AU10" s="19">
        <f t="shared" si="14"/>
        <v>0</v>
      </c>
    </row>
    <row r="11" spans="1:47" s="13" customFormat="1" ht="15.75">
      <c r="A11" s="29" t="s">
        <v>12</v>
      </c>
      <c r="B11" s="47"/>
      <c r="C11" s="47"/>
      <c r="D11" s="47"/>
      <c r="E11" s="47"/>
      <c r="F11" s="47"/>
      <c r="G11" s="47"/>
      <c r="H11" s="47"/>
      <c r="I11" s="47"/>
      <c r="J11" s="42"/>
      <c r="K11" s="40"/>
      <c r="L11" s="40"/>
      <c r="M11" s="47"/>
      <c r="N11" s="40"/>
      <c r="O11" s="40"/>
      <c r="P11" s="16" t="s">
        <v>33</v>
      </c>
      <c r="Q11" s="40"/>
      <c r="R11" s="40"/>
      <c r="S11" s="40"/>
      <c r="T11" s="47"/>
      <c r="U11" s="40"/>
      <c r="V11" s="40"/>
      <c r="W11" s="40"/>
      <c r="X11" s="40"/>
      <c r="Y11" s="41"/>
      <c r="Z11" s="40"/>
      <c r="AA11" s="47"/>
      <c r="AB11" s="40"/>
      <c r="AC11" s="40"/>
      <c r="AD11" s="40"/>
      <c r="AE11" s="40"/>
      <c r="AF11" s="40"/>
      <c r="AG11" s="19">
        <f t="shared" si="0"/>
        <v>0</v>
      </c>
      <c r="AH11" s="19">
        <f t="shared" si="1"/>
        <v>0</v>
      </c>
      <c r="AI11" s="19">
        <f t="shared" si="2"/>
        <v>1</v>
      </c>
      <c r="AJ11" s="19">
        <f t="shared" si="3"/>
        <v>0</v>
      </c>
      <c r="AK11" s="19">
        <f t="shared" si="4"/>
        <v>0</v>
      </c>
      <c r="AL11" s="19">
        <f t="shared" si="5"/>
        <v>0</v>
      </c>
      <c r="AM11" s="19">
        <f t="shared" si="6"/>
        <v>0</v>
      </c>
      <c r="AN11" s="19">
        <f t="shared" si="7"/>
        <v>0</v>
      </c>
      <c r="AO11" s="19">
        <f t="shared" si="8"/>
        <v>0</v>
      </c>
      <c r="AP11" s="19">
        <f t="shared" si="9"/>
        <v>0</v>
      </c>
      <c r="AQ11" s="19">
        <f t="shared" si="10"/>
        <v>0</v>
      </c>
      <c r="AR11" s="19">
        <f t="shared" si="11"/>
        <v>0</v>
      </c>
      <c r="AS11" s="19">
        <f t="shared" si="12"/>
        <v>0</v>
      </c>
      <c r="AT11" s="19">
        <f t="shared" si="13"/>
        <v>0</v>
      </c>
      <c r="AU11" s="19">
        <f t="shared" si="14"/>
        <v>0</v>
      </c>
    </row>
    <row r="12" spans="1:47" s="13" customFormat="1" ht="15.75">
      <c r="A12" s="29" t="s">
        <v>13</v>
      </c>
      <c r="B12" s="47"/>
      <c r="C12" s="47"/>
      <c r="D12" s="47"/>
      <c r="E12" s="47"/>
      <c r="F12" s="47"/>
      <c r="G12" s="47"/>
      <c r="H12" s="47"/>
      <c r="I12" s="47"/>
      <c r="J12" s="42"/>
      <c r="K12" s="40"/>
      <c r="L12" s="40"/>
      <c r="M12" s="47"/>
      <c r="N12" s="16" t="s">
        <v>34</v>
      </c>
      <c r="O12" s="40"/>
      <c r="P12" s="40"/>
      <c r="Q12" s="40"/>
      <c r="R12" s="40"/>
      <c r="S12" s="40"/>
      <c r="T12" s="47"/>
      <c r="U12" s="40"/>
      <c r="V12" s="40"/>
      <c r="W12" s="40"/>
      <c r="X12" s="40"/>
      <c r="Y12" s="41"/>
      <c r="Z12" s="40"/>
      <c r="AA12" s="47"/>
      <c r="AB12" s="40"/>
      <c r="AC12" s="40"/>
      <c r="AD12" s="40"/>
      <c r="AE12" s="40"/>
      <c r="AF12" s="40"/>
      <c r="AG12" s="19">
        <f t="shared" si="0"/>
        <v>1</v>
      </c>
      <c r="AH12" s="19">
        <f t="shared" si="1"/>
        <v>0</v>
      </c>
      <c r="AI12" s="19">
        <f t="shared" si="2"/>
        <v>0</v>
      </c>
      <c r="AJ12" s="19">
        <f t="shared" si="3"/>
        <v>0</v>
      </c>
      <c r="AK12" s="19">
        <f t="shared" si="4"/>
        <v>0</v>
      </c>
      <c r="AL12" s="19">
        <f t="shared" si="5"/>
        <v>0</v>
      </c>
      <c r="AM12" s="19">
        <f t="shared" si="6"/>
        <v>0</v>
      </c>
      <c r="AN12" s="19">
        <f t="shared" si="7"/>
        <v>0</v>
      </c>
      <c r="AO12" s="19">
        <f t="shared" si="8"/>
        <v>0</v>
      </c>
      <c r="AP12" s="19">
        <f t="shared" si="9"/>
        <v>0</v>
      </c>
      <c r="AQ12" s="19">
        <f t="shared" si="10"/>
        <v>0</v>
      </c>
      <c r="AR12" s="19">
        <f t="shared" si="11"/>
        <v>0</v>
      </c>
      <c r="AS12" s="19">
        <f t="shared" si="12"/>
        <v>0</v>
      </c>
      <c r="AT12" s="19">
        <f t="shared" si="13"/>
        <v>0</v>
      </c>
      <c r="AU12" s="19">
        <f t="shared" si="14"/>
        <v>0</v>
      </c>
    </row>
    <row r="13" spans="1:47" s="13" customFormat="1" ht="15.75">
      <c r="A13" s="29" t="s">
        <v>14</v>
      </c>
      <c r="B13" s="47"/>
      <c r="C13" s="47"/>
      <c r="D13" s="47"/>
      <c r="E13" s="47"/>
      <c r="F13" s="47"/>
      <c r="G13" s="47"/>
      <c r="H13" s="47"/>
      <c r="I13" s="47"/>
      <c r="J13" s="40"/>
      <c r="K13" s="40"/>
      <c r="L13" s="16" t="s">
        <v>34</v>
      </c>
      <c r="M13" s="47"/>
      <c r="N13" s="16" t="s">
        <v>69</v>
      </c>
      <c r="O13" s="40"/>
      <c r="P13" s="40"/>
      <c r="Q13" s="40"/>
      <c r="R13" s="40"/>
      <c r="S13" s="40"/>
      <c r="T13" s="47"/>
      <c r="U13" s="40"/>
      <c r="V13" s="40"/>
      <c r="W13" s="40"/>
      <c r="X13" s="40"/>
      <c r="Y13" s="40"/>
      <c r="Z13" s="40"/>
      <c r="AA13" s="47"/>
      <c r="AB13" s="40"/>
      <c r="AC13" s="40"/>
      <c r="AD13" s="40"/>
      <c r="AE13" s="40"/>
      <c r="AF13" s="16" t="s">
        <v>47</v>
      </c>
      <c r="AG13" s="19">
        <f t="shared" si="0"/>
        <v>1</v>
      </c>
      <c r="AH13" s="19">
        <f t="shared" si="1"/>
        <v>0</v>
      </c>
      <c r="AI13" s="19">
        <f t="shared" si="2"/>
        <v>0</v>
      </c>
      <c r="AJ13" s="19">
        <f t="shared" si="3"/>
        <v>0</v>
      </c>
      <c r="AK13" s="19">
        <f t="shared" si="4"/>
        <v>0</v>
      </c>
      <c r="AL13" s="19">
        <f t="shared" si="5"/>
        <v>0</v>
      </c>
      <c r="AM13" s="19">
        <f t="shared" si="6"/>
        <v>0</v>
      </c>
      <c r="AN13" s="19">
        <f t="shared" si="7"/>
        <v>1</v>
      </c>
      <c r="AO13" s="19">
        <f t="shared" si="8"/>
        <v>0</v>
      </c>
      <c r="AP13" s="19">
        <f t="shared" si="9"/>
        <v>0</v>
      </c>
      <c r="AQ13" s="19">
        <f t="shared" si="10"/>
        <v>0</v>
      </c>
      <c r="AR13" s="19">
        <f t="shared" si="11"/>
        <v>0</v>
      </c>
      <c r="AS13" s="19">
        <f t="shared" si="12"/>
        <v>0</v>
      </c>
      <c r="AT13" s="19">
        <f t="shared" si="13"/>
        <v>0</v>
      </c>
      <c r="AU13" s="19">
        <f t="shared" si="14"/>
        <v>0</v>
      </c>
    </row>
    <row r="14" spans="1:47" s="13" customFormat="1" ht="15.75">
      <c r="A14" s="29" t="s">
        <v>70</v>
      </c>
      <c r="B14" s="47"/>
      <c r="C14" s="47"/>
      <c r="D14" s="47"/>
      <c r="E14" s="47"/>
      <c r="F14" s="47"/>
      <c r="G14" s="47"/>
      <c r="H14" s="47"/>
      <c r="I14" s="47"/>
      <c r="J14" s="40"/>
      <c r="K14" s="40"/>
      <c r="L14" s="41"/>
      <c r="M14" s="47"/>
      <c r="N14" s="40"/>
      <c r="O14" s="40"/>
      <c r="P14" s="40"/>
      <c r="Q14" s="40"/>
      <c r="R14" s="40"/>
      <c r="S14" s="41"/>
      <c r="T14" s="48"/>
      <c r="U14" s="40"/>
      <c r="V14" s="40"/>
      <c r="W14" s="40"/>
      <c r="X14" s="40"/>
      <c r="Y14" s="40"/>
      <c r="Z14" s="40"/>
      <c r="AA14" s="47"/>
      <c r="AB14" s="40"/>
      <c r="AC14" s="40"/>
      <c r="AD14" s="40"/>
      <c r="AE14" s="40"/>
      <c r="AF14" s="40"/>
      <c r="AG14" s="19">
        <f t="shared" si="0"/>
        <v>0</v>
      </c>
      <c r="AH14" s="19">
        <f t="shared" si="1"/>
        <v>0</v>
      </c>
      <c r="AI14" s="19">
        <f t="shared" si="2"/>
        <v>0</v>
      </c>
      <c r="AJ14" s="19">
        <f t="shared" si="3"/>
        <v>0</v>
      </c>
      <c r="AK14" s="19">
        <f t="shared" si="4"/>
        <v>0</v>
      </c>
      <c r="AL14" s="19">
        <f t="shared" si="5"/>
        <v>0</v>
      </c>
      <c r="AM14" s="19">
        <f t="shared" si="6"/>
        <v>0</v>
      </c>
      <c r="AN14" s="19">
        <f t="shared" si="7"/>
        <v>0</v>
      </c>
      <c r="AO14" s="19">
        <f t="shared" si="8"/>
        <v>0</v>
      </c>
      <c r="AP14" s="19">
        <f t="shared" si="9"/>
        <v>0</v>
      </c>
      <c r="AQ14" s="19">
        <f t="shared" si="10"/>
        <v>0</v>
      </c>
      <c r="AR14" s="19">
        <f t="shared" si="11"/>
        <v>0</v>
      </c>
      <c r="AS14" s="19">
        <f t="shared" si="12"/>
        <v>0</v>
      </c>
      <c r="AT14" s="19">
        <f t="shared" si="13"/>
        <v>0</v>
      </c>
      <c r="AU14" s="19">
        <f t="shared" si="14"/>
        <v>0</v>
      </c>
    </row>
    <row r="15" spans="1:47" s="13" customFormat="1" ht="15.75">
      <c r="A15" s="29" t="s">
        <v>15</v>
      </c>
      <c r="B15" s="47"/>
      <c r="C15" s="47"/>
      <c r="D15" s="47"/>
      <c r="E15" s="47"/>
      <c r="F15" s="47"/>
      <c r="G15" s="47"/>
      <c r="H15" s="47"/>
      <c r="I15" s="47"/>
      <c r="J15" s="40"/>
      <c r="K15" s="40"/>
      <c r="L15" s="41"/>
      <c r="M15" s="47"/>
      <c r="N15" s="16" t="s">
        <v>34</v>
      </c>
      <c r="O15" s="40"/>
      <c r="P15" s="40"/>
      <c r="Q15" s="40"/>
      <c r="R15" s="40"/>
      <c r="S15" s="41"/>
      <c r="T15" s="48"/>
      <c r="U15" s="40"/>
      <c r="V15" s="40"/>
      <c r="W15" s="40"/>
      <c r="X15" s="40"/>
      <c r="Y15" s="40"/>
      <c r="Z15" s="40"/>
      <c r="AA15" s="47"/>
      <c r="AB15" s="17" t="s">
        <v>64</v>
      </c>
      <c r="AC15" s="40"/>
      <c r="AD15" s="40"/>
      <c r="AE15" s="18" t="s">
        <v>66</v>
      </c>
      <c r="AF15" s="40"/>
      <c r="AG15" s="19">
        <f t="shared" si="0"/>
        <v>1</v>
      </c>
      <c r="AH15" s="19">
        <f t="shared" si="1"/>
        <v>0</v>
      </c>
      <c r="AI15" s="19">
        <f t="shared" si="2"/>
        <v>0</v>
      </c>
      <c r="AJ15" s="19">
        <f t="shared" si="3"/>
        <v>0</v>
      </c>
      <c r="AK15" s="19">
        <f t="shared" si="4"/>
        <v>0</v>
      </c>
      <c r="AL15" s="19">
        <f t="shared" si="5"/>
        <v>0</v>
      </c>
      <c r="AM15" s="19">
        <f t="shared" si="6"/>
        <v>0</v>
      </c>
      <c r="AN15" s="19">
        <f t="shared" si="7"/>
        <v>0</v>
      </c>
      <c r="AO15" s="19">
        <f t="shared" si="8"/>
        <v>0</v>
      </c>
      <c r="AP15" s="19">
        <f t="shared" si="9"/>
        <v>0</v>
      </c>
      <c r="AQ15" s="19">
        <f t="shared" si="10"/>
        <v>0</v>
      </c>
      <c r="AR15" s="19">
        <f t="shared" si="11"/>
        <v>0</v>
      </c>
      <c r="AS15" s="19">
        <f t="shared" si="12"/>
        <v>0</v>
      </c>
      <c r="AT15" s="19">
        <f t="shared" si="13"/>
        <v>1</v>
      </c>
      <c r="AU15" s="19">
        <f t="shared" si="14"/>
        <v>1</v>
      </c>
    </row>
    <row r="16" spans="1:47" s="13" customFormat="1" ht="15.75">
      <c r="A16" s="29" t="s">
        <v>16</v>
      </c>
      <c r="B16" s="47"/>
      <c r="C16" s="47"/>
      <c r="D16" s="47"/>
      <c r="E16" s="47"/>
      <c r="F16" s="47"/>
      <c r="G16" s="47"/>
      <c r="H16" s="47"/>
      <c r="I16" s="47"/>
      <c r="J16" s="40"/>
      <c r="K16" s="40"/>
      <c r="L16" s="41"/>
      <c r="M16" s="47"/>
      <c r="N16" s="40"/>
      <c r="O16" s="40"/>
      <c r="P16" s="40"/>
      <c r="Q16" s="40"/>
      <c r="R16" s="40"/>
      <c r="S16" s="40"/>
      <c r="T16" s="48"/>
      <c r="U16" s="40"/>
      <c r="V16" s="40"/>
      <c r="W16" s="40"/>
      <c r="X16" s="40"/>
      <c r="Y16" s="40"/>
      <c r="Z16" s="40"/>
      <c r="AA16" s="47"/>
      <c r="AB16" s="40"/>
      <c r="AC16" s="40"/>
      <c r="AD16" s="40"/>
      <c r="AE16" s="18" t="s">
        <v>66</v>
      </c>
      <c r="AF16" s="40"/>
      <c r="AG16" s="19">
        <f t="shared" si="0"/>
        <v>0</v>
      </c>
      <c r="AH16" s="19">
        <f t="shared" si="1"/>
        <v>0</v>
      </c>
      <c r="AI16" s="19">
        <f t="shared" si="2"/>
        <v>0</v>
      </c>
      <c r="AJ16" s="19">
        <f t="shared" si="3"/>
        <v>0</v>
      </c>
      <c r="AK16" s="19">
        <f t="shared" si="4"/>
        <v>0</v>
      </c>
      <c r="AL16" s="19">
        <f t="shared" si="5"/>
        <v>0</v>
      </c>
      <c r="AM16" s="19">
        <f t="shared" si="6"/>
        <v>0</v>
      </c>
      <c r="AN16" s="19">
        <f t="shared" si="7"/>
        <v>0</v>
      </c>
      <c r="AO16" s="19">
        <f t="shared" si="8"/>
        <v>0</v>
      </c>
      <c r="AP16" s="19">
        <f t="shared" si="9"/>
        <v>0</v>
      </c>
      <c r="AQ16" s="19">
        <f t="shared" si="10"/>
        <v>0</v>
      </c>
      <c r="AR16" s="19">
        <f t="shared" si="11"/>
        <v>0</v>
      </c>
      <c r="AS16" s="19">
        <f t="shared" si="12"/>
        <v>0</v>
      </c>
      <c r="AT16" s="19">
        <f t="shared" si="13"/>
        <v>0</v>
      </c>
      <c r="AU16" s="19">
        <f t="shared" si="14"/>
        <v>1</v>
      </c>
    </row>
    <row r="17" spans="1:47" s="13" customFormat="1" ht="14.25" customHeight="1">
      <c r="A17" s="29" t="s">
        <v>18</v>
      </c>
      <c r="B17" s="47"/>
      <c r="C17" s="47"/>
      <c r="D17" s="47"/>
      <c r="E17" s="47"/>
      <c r="F17" s="47"/>
      <c r="G17" s="47"/>
      <c r="H17" s="47"/>
      <c r="I17" s="47"/>
      <c r="J17" s="40"/>
      <c r="K17" s="40"/>
      <c r="L17" s="41"/>
      <c r="M17" s="47"/>
      <c r="N17" s="40"/>
      <c r="O17" s="40"/>
      <c r="P17" s="40"/>
      <c r="Q17" s="40"/>
      <c r="R17" s="16" t="s">
        <v>64</v>
      </c>
      <c r="S17" s="40"/>
      <c r="T17" s="48"/>
      <c r="U17" s="40"/>
      <c r="V17" s="40"/>
      <c r="W17" s="40"/>
      <c r="X17" s="40"/>
      <c r="Y17" s="40"/>
      <c r="Z17" s="40"/>
      <c r="AA17" s="47"/>
      <c r="AB17" s="40"/>
      <c r="AC17" s="41"/>
      <c r="AD17" s="40"/>
      <c r="AE17" s="41"/>
      <c r="AF17" s="40"/>
      <c r="AG17" s="19">
        <f t="shared" si="0"/>
        <v>0</v>
      </c>
      <c r="AH17" s="19">
        <f t="shared" si="1"/>
        <v>0</v>
      </c>
      <c r="AI17" s="19">
        <f t="shared" si="2"/>
        <v>0</v>
      </c>
      <c r="AJ17" s="19">
        <f t="shared" si="3"/>
        <v>0</v>
      </c>
      <c r="AK17" s="19">
        <f t="shared" si="4"/>
        <v>0</v>
      </c>
      <c r="AL17" s="19">
        <f t="shared" si="5"/>
        <v>0</v>
      </c>
      <c r="AM17" s="19">
        <f t="shared" si="6"/>
        <v>0</v>
      </c>
      <c r="AN17" s="19">
        <f t="shared" si="7"/>
        <v>0</v>
      </c>
      <c r="AO17" s="19">
        <f t="shared" si="8"/>
        <v>0</v>
      </c>
      <c r="AP17" s="19">
        <f t="shared" si="9"/>
        <v>0</v>
      </c>
      <c r="AQ17" s="19">
        <f t="shared" si="10"/>
        <v>0</v>
      </c>
      <c r="AR17" s="19">
        <f t="shared" si="11"/>
        <v>0</v>
      </c>
      <c r="AS17" s="19">
        <f t="shared" si="12"/>
        <v>0</v>
      </c>
      <c r="AT17" s="19">
        <f t="shared" si="13"/>
        <v>1</v>
      </c>
      <c r="AU17" s="19">
        <f t="shared" si="14"/>
        <v>0</v>
      </c>
    </row>
    <row r="18" spans="1:47" s="13" customFormat="1" ht="15.75">
      <c r="A18" s="29" t="s">
        <v>19</v>
      </c>
      <c r="B18" s="47"/>
      <c r="C18" s="47"/>
      <c r="D18" s="47"/>
      <c r="E18" s="47"/>
      <c r="F18" s="47"/>
      <c r="G18" s="47"/>
      <c r="H18" s="47"/>
      <c r="I18" s="47"/>
      <c r="J18" s="40"/>
      <c r="K18" s="40"/>
      <c r="L18" s="41"/>
      <c r="M18" s="47"/>
      <c r="N18" s="40"/>
      <c r="O18" s="40"/>
      <c r="P18" s="40"/>
      <c r="Q18" s="40"/>
      <c r="R18" s="16" t="s">
        <v>64</v>
      </c>
      <c r="S18" s="40"/>
      <c r="T18" s="48"/>
      <c r="U18" s="40"/>
      <c r="V18" s="40"/>
      <c r="W18" s="40"/>
      <c r="X18" s="40"/>
      <c r="Y18" s="40"/>
      <c r="Z18" s="40"/>
      <c r="AA18" s="47"/>
      <c r="AB18" s="40"/>
      <c r="AC18" s="41"/>
      <c r="AD18" s="40"/>
      <c r="AE18" s="40"/>
      <c r="AF18" s="40"/>
      <c r="AG18" s="19">
        <f t="shared" si="0"/>
        <v>0</v>
      </c>
      <c r="AH18" s="19">
        <f t="shared" si="1"/>
        <v>0</v>
      </c>
      <c r="AI18" s="19">
        <f t="shared" si="2"/>
        <v>0</v>
      </c>
      <c r="AJ18" s="19">
        <f t="shared" si="3"/>
        <v>0</v>
      </c>
      <c r="AK18" s="19">
        <f t="shared" si="4"/>
        <v>0</v>
      </c>
      <c r="AL18" s="19">
        <f t="shared" si="5"/>
        <v>0</v>
      </c>
      <c r="AM18" s="19">
        <f t="shared" si="6"/>
        <v>0</v>
      </c>
      <c r="AN18" s="19">
        <f t="shared" si="7"/>
        <v>0</v>
      </c>
      <c r="AO18" s="19">
        <f t="shared" si="8"/>
        <v>0</v>
      </c>
      <c r="AP18" s="19">
        <f t="shared" si="9"/>
        <v>0</v>
      </c>
      <c r="AQ18" s="19">
        <f t="shared" si="10"/>
        <v>0</v>
      </c>
      <c r="AR18" s="19">
        <f t="shared" si="11"/>
        <v>0</v>
      </c>
      <c r="AS18" s="19">
        <f t="shared" si="12"/>
        <v>0</v>
      </c>
      <c r="AT18" s="19">
        <f t="shared" si="13"/>
        <v>1</v>
      </c>
      <c r="AU18" s="19">
        <f t="shared" si="14"/>
        <v>0</v>
      </c>
    </row>
    <row r="19" spans="1:47" s="13" customFormat="1" ht="15.75">
      <c r="A19" s="29" t="s">
        <v>20</v>
      </c>
      <c r="B19" s="47"/>
      <c r="C19" s="47"/>
      <c r="D19" s="47"/>
      <c r="E19" s="47"/>
      <c r="F19" s="47"/>
      <c r="G19" s="47"/>
      <c r="H19" s="47"/>
      <c r="I19" s="47"/>
      <c r="J19" s="40"/>
      <c r="K19" s="40"/>
      <c r="L19" s="40"/>
      <c r="M19" s="47"/>
      <c r="N19" s="40"/>
      <c r="O19" s="40"/>
      <c r="P19" s="40"/>
      <c r="Q19" s="40"/>
      <c r="R19" s="16" t="s">
        <v>64</v>
      </c>
      <c r="S19" s="40"/>
      <c r="T19" s="47"/>
      <c r="U19" s="40"/>
      <c r="V19" s="42"/>
      <c r="W19" s="40"/>
      <c r="X19" s="40"/>
      <c r="Y19" s="40"/>
      <c r="Z19" s="40"/>
      <c r="AA19" s="47"/>
      <c r="AB19" s="40"/>
      <c r="AC19" s="40"/>
      <c r="AD19" s="40"/>
      <c r="AE19" s="40"/>
      <c r="AF19" s="41"/>
      <c r="AG19" s="19">
        <f t="shared" si="0"/>
        <v>0</v>
      </c>
      <c r="AH19" s="19">
        <f t="shared" si="1"/>
        <v>0</v>
      </c>
      <c r="AI19" s="19">
        <f t="shared" si="2"/>
        <v>0</v>
      </c>
      <c r="AJ19" s="19">
        <f t="shared" si="3"/>
        <v>0</v>
      </c>
      <c r="AK19" s="19">
        <f t="shared" si="4"/>
        <v>0</v>
      </c>
      <c r="AL19" s="19">
        <f t="shared" si="5"/>
        <v>0</v>
      </c>
      <c r="AM19" s="19">
        <f t="shared" si="6"/>
        <v>0</v>
      </c>
      <c r="AN19" s="19">
        <f t="shared" si="7"/>
        <v>0</v>
      </c>
      <c r="AO19" s="19">
        <f t="shared" si="8"/>
        <v>0</v>
      </c>
      <c r="AP19" s="19">
        <f t="shared" si="9"/>
        <v>0</v>
      </c>
      <c r="AQ19" s="19">
        <f t="shared" si="10"/>
        <v>0</v>
      </c>
      <c r="AR19" s="19">
        <f t="shared" si="11"/>
        <v>0</v>
      </c>
      <c r="AS19" s="19">
        <f t="shared" si="12"/>
        <v>0</v>
      </c>
      <c r="AT19" s="19">
        <f t="shared" si="13"/>
        <v>1</v>
      </c>
      <c r="AU19" s="19">
        <f t="shared" si="14"/>
        <v>0</v>
      </c>
    </row>
    <row r="20" spans="1:47" s="13" customFormat="1" ht="15.75">
      <c r="A20" s="29" t="s">
        <v>21</v>
      </c>
      <c r="B20" s="47"/>
      <c r="C20" s="47"/>
      <c r="D20" s="47"/>
      <c r="E20" s="47"/>
      <c r="F20" s="47"/>
      <c r="G20" s="47"/>
      <c r="H20" s="47"/>
      <c r="I20" s="47"/>
      <c r="J20" s="40"/>
      <c r="K20" s="40"/>
      <c r="L20" s="40"/>
      <c r="M20" s="47"/>
      <c r="N20" s="40"/>
      <c r="O20" s="40"/>
      <c r="P20" s="40"/>
      <c r="Q20" s="40"/>
      <c r="R20" s="40"/>
      <c r="S20" s="40"/>
      <c r="T20" s="47"/>
      <c r="U20" s="40"/>
      <c r="V20" s="16" t="s">
        <v>34</v>
      </c>
      <c r="W20" s="40"/>
      <c r="X20" s="40"/>
      <c r="Y20" s="40"/>
      <c r="Z20" s="40"/>
      <c r="AA20" s="47"/>
      <c r="AB20" s="16" t="s">
        <v>64</v>
      </c>
      <c r="AC20" s="40"/>
      <c r="AD20" s="40"/>
      <c r="AE20" s="41"/>
      <c r="AF20" s="41"/>
      <c r="AG20" s="19">
        <f t="shared" si="0"/>
        <v>1</v>
      </c>
      <c r="AH20" s="19">
        <f t="shared" si="1"/>
        <v>0</v>
      </c>
      <c r="AI20" s="19">
        <f t="shared" si="2"/>
        <v>0</v>
      </c>
      <c r="AJ20" s="19">
        <f t="shared" si="3"/>
        <v>0</v>
      </c>
      <c r="AK20" s="19">
        <f t="shared" si="4"/>
        <v>0</v>
      </c>
      <c r="AL20" s="19">
        <f t="shared" si="5"/>
        <v>0</v>
      </c>
      <c r="AM20" s="19">
        <f t="shared" si="6"/>
        <v>0</v>
      </c>
      <c r="AN20" s="19">
        <f t="shared" si="7"/>
        <v>0</v>
      </c>
      <c r="AO20" s="19">
        <f t="shared" si="8"/>
        <v>0</v>
      </c>
      <c r="AP20" s="19">
        <f t="shared" si="9"/>
        <v>0</v>
      </c>
      <c r="AQ20" s="19">
        <f t="shared" si="10"/>
        <v>0</v>
      </c>
      <c r="AR20" s="19">
        <f t="shared" si="11"/>
        <v>0</v>
      </c>
      <c r="AS20" s="19">
        <f t="shared" si="12"/>
        <v>0</v>
      </c>
      <c r="AT20" s="19">
        <f t="shared" si="13"/>
        <v>1</v>
      </c>
      <c r="AU20" s="19">
        <f t="shared" si="14"/>
        <v>0</v>
      </c>
    </row>
    <row r="21" spans="1:47" s="13" customFormat="1" ht="15.75">
      <c r="A21" s="37" t="s">
        <v>22</v>
      </c>
      <c r="B21" s="47"/>
      <c r="C21" s="47"/>
      <c r="D21" s="47"/>
      <c r="E21" s="47"/>
      <c r="F21" s="47"/>
      <c r="G21" s="47"/>
      <c r="H21" s="47"/>
      <c r="I21" s="47"/>
      <c r="J21" s="40"/>
      <c r="K21" s="40"/>
      <c r="L21" s="40"/>
      <c r="M21" s="47"/>
      <c r="N21" s="40"/>
      <c r="O21" s="40"/>
      <c r="P21" s="40"/>
      <c r="Q21" s="40"/>
      <c r="R21" s="40"/>
      <c r="S21" s="40"/>
      <c r="T21" s="48"/>
      <c r="U21" s="40"/>
      <c r="V21" s="16" t="s">
        <v>34</v>
      </c>
      <c r="W21" s="40"/>
      <c r="X21" s="40"/>
      <c r="Y21" s="40"/>
      <c r="Z21" s="40"/>
      <c r="AA21" s="47"/>
      <c r="AB21" s="16" t="s">
        <v>64</v>
      </c>
      <c r="AC21" s="40"/>
      <c r="AD21" s="18" t="s">
        <v>66</v>
      </c>
      <c r="AE21" s="16" t="s">
        <v>47</v>
      </c>
      <c r="AF21" s="41"/>
      <c r="AG21" s="19">
        <f t="shared" si="0"/>
        <v>1</v>
      </c>
      <c r="AH21" s="19">
        <f t="shared" si="1"/>
        <v>0</v>
      </c>
      <c r="AI21" s="19">
        <f t="shared" si="2"/>
        <v>0</v>
      </c>
      <c r="AJ21" s="19">
        <f t="shared" si="3"/>
        <v>0</v>
      </c>
      <c r="AK21" s="19">
        <f t="shared" si="4"/>
        <v>0</v>
      </c>
      <c r="AL21" s="19">
        <f t="shared" si="5"/>
        <v>0</v>
      </c>
      <c r="AM21" s="19">
        <f t="shared" si="6"/>
        <v>0</v>
      </c>
      <c r="AN21" s="19">
        <f t="shared" si="7"/>
        <v>1</v>
      </c>
      <c r="AO21" s="19">
        <f t="shared" si="8"/>
        <v>0</v>
      </c>
      <c r="AP21" s="19">
        <f t="shared" si="9"/>
        <v>0</v>
      </c>
      <c r="AQ21" s="19">
        <f t="shared" si="10"/>
        <v>0</v>
      </c>
      <c r="AR21" s="19">
        <f t="shared" si="11"/>
        <v>0</v>
      </c>
      <c r="AS21" s="19">
        <f t="shared" si="12"/>
        <v>0</v>
      </c>
      <c r="AT21" s="19">
        <f t="shared" si="13"/>
        <v>1</v>
      </c>
      <c r="AU21" s="19">
        <f t="shared" si="14"/>
        <v>1</v>
      </c>
    </row>
    <row r="22" spans="1:47" s="13" customFormat="1" ht="15.75">
      <c r="A22" s="38" t="s">
        <v>24</v>
      </c>
      <c r="B22" s="47"/>
      <c r="C22" s="47"/>
      <c r="D22" s="47"/>
      <c r="E22" s="47"/>
      <c r="F22" s="47"/>
      <c r="G22" s="47"/>
      <c r="H22" s="47"/>
      <c r="I22" s="47"/>
      <c r="J22" s="40"/>
      <c r="K22" s="40"/>
      <c r="L22" s="16" t="s">
        <v>64</v>
      </c>
      <c r="M22" s="47"/>
      <c r="N22" s="40"/>
      <c r="O22" s="40"/>
      <c r="P22" s="40"/>
      <c r="Q22" s="41"/>
      <c r="R22" s="40"/>
      <c r="S22" s="40"/>
      <c r="T22" s="47"/>
      <c r="U22" s="40"/>
      <c r="V22" s="40"/>
      <c r="W22" s="40"/>
      <c r="X22" s="40"/>
      <c r="Y22" s="40"/>
      <c r="Z22" s="40"/>
      <c r="AA22" s="47"/>
      <c r="AB22" s="40"/>
      <c r="AC22" s="40"/>
      <c r="AD22" s="40"/>
      <c r="AE22" s="40"/>
      <c r="AF22" s="40"/>
      <c r="AG22" s="19">
        <f t="shared" si="0"/>
        <v>0</v>
      </c>
      <c r="AH22" s="19">
        <f t="shared" si="1"/>
        <v>0</v>
      </c>
      <c r="AI22" s="19">
        <f t="shared" si="2"/>
        <v>0</v>
      </c>
      <c r="AJ22" s="19">
        <f t="shared" si="3"/>
        <v>0</v>
      </c>
      <c r="AK22" s="19">
        <f t="shared" si="4"/>
        <v>0</v>
      </c>
      <c r="AL22" s="19">
        <f t="shared" si="5"/>
        <v>0</v>
      </c>
      <c r="AM22" s="19">
        <f t="shared" si="6"/>
        <v>0</v>
      </c>
      <c r="AN22" s="19">
        <f t="shared" si="7"/>
        <v>0</v>
      </c>
      <c r="AO22" s="19">
        <f t="shared" si="8"/>
        <v>0</v>
      </c>
      <c r="AP22" s="19">
        <f t="shared" si="9"/>
        <v>0</v>
      </c>
      <c r="AQ22" s="19">
        <f t="shared" si="10"/>
        <v>0</v>
      </c>
      <c r="AR22" s="19">
        <f t="shared" si="11"/>
        <v>0</v>
      </c>
      <c r="AS22" s="19">
        <f t="shared" si="12"/>
        <v>0</v>
      </c>
      <c r="AT22" s="19">
        <f t="shared" si="13"/>
        <v>1</v>
      </c>
      <c r="AU22" s="19">
        <f t="shared" si="14"/>
        <v>0</v>
      </c>
    </row>
    <row r="23" spans="1:47" s="13" customFormat="1" ht="15.75">
      <c r="A23" s="38" t="s">
        <v>25</v>
      </c>
      <c r="B23" s="47"/>
      <c r="C23" s="47"/>
      <c r="D23" s="47"/>
      <c r="E23" s="47"/>
      <c r="F23" s="47"/>
      <c r="G23" s="47"/>
      <c r="H23" s="47"/>
      <c r="I23" s="47"/>
      <c r="J23" s="40"/>
      <c r="K23" s="40"/>
      <c r="L23" s="41"/>
      <c r="M23" s="47"/>
      <c r="N23" s="40"/>
      <c r="O23" s="17" t="s">
        <v>64</v>
      </c>
      <c r="P23" s="40"/>
      <c r="Q23" s="40"/>
      <c r="R23" s="40"/>
      <c r="S23" s="40"/>
      <c r="T23" s="47"/>
      <c r="U23" s="40"/>
      <c r="V23" s="40"/>
      <c r="W23" s="40"/>
      <c r="X23" s="40"/>
      <c r="Y23" s="40"/>
      <c r="Z23" s="40"/>
      <c r="AA23" s="47"/>
      <c r="AB23" s="40"/>
      <c r="AC23" s="40"/>
      <c r="AD23" s="40"/>
      <c r="AE23" s="40"/>
      <c r="AF23" s="40"/>
      <c r="AG23" s="19">
        <f t="shared" si="0"/>
        <v>0</v>
      </c>
      <c r="AH23" s="19">
        <f t="shared" si="1"/>
        <v>0</v>
      </c>
      <c r="AI23" s="19">
        <f t="shared" si="2"/>
        <v>0</v>
      </c>
      <c r="AJ23" s="19">
        <f t="shared" si="3"/>
        <v>0</v>
      </c>
      <c r="AK23" s="19">
        <f t="shared" si="4"/>
        <v>0</v>
      </c>
      <c r="AL23" s="19">
        <f t="shared" si="5"/>
        <v>0</v>
      </c>
      <c r="AM23" s="19">
        <f t="shared" si="6"/>
        <v>0</v>
      </c>
      <c r="AN23" s="19">
        <f t="shared" si="7"/>
        <v>0</v>
      </c>
      <c r="AO23" s="19">
        <f t="shared" si="8"/>
        <v>0</v>
      </c>
      <c r="AP23" s="19">
        <f t="shared" si="9"/>
        <v>0</v>
      </c>
      <c r="AQ23" s="19">
        <f t="shared" si="10"/>
        <v>0</v>
      </c>
      <c r="AR23" s="19">
        <f t="shared" si="11"/>
        <v>0</v>
      </c>
      <c r="AS23" s="19">
        <f t="shared" si="12"/>
        <v>0</v>
      </c>
      <c r="AT23" s="19">
        <f t="shared" si="13"/>
        <v>1</v>
      </c>
      <c r="AU23" s="19">
        <f t="shared" si="14"/>
        <v>0</v>
      </c>
    </row>
    <row r="24" spans="1:47" s="13" customFormat="1" ht="15.75">
      <c r="A24" s="38" t="s">
        <v>26</v>
      </c>
      <c r="B24" s="47"/>
      <c r="C24" s="47"/>
      <c r="D24" s="47"/>
      <c r="E24" s="47"/>
      <c r="F24" s="47"/>
      <c r="G24" s="47"/>
      <c r="H24" s="47"/>
      <c r="I24" s="47"/>
      <c r="J24" s="40"/>
      <c r="K24" s="40"/>
      <c r="L24" s="40"/>
      <c r="M24" s="47"/>
      <c r="N24" s="40"/>
      <c r="O24" s="17" t="s">
        <v>64</v>
      </c>
      <c r="P24" s="40"/>
      <c r="Q24" s="40"/>
      <c r="R24" s="40"/>
      <c r="S24" s="41"/>
      <c r="T24" s="47"/>
      <c r="U24" s="40"/>
      <c r="V24" s="40"/>
      <c r="W24" s="40"/>
      <c r="X24" s="40"/>
      <c r="Y24" s="40"/>
      <c r="Z24" s="41"/>
      <c r="AA24" s="47"/>
      <c r="AB24" s="40"/>
      <c r="AC24" s="40"/>
      <c r="AD24" s="40"/>
      <c r="AE24" s="40"/>
      <c r="AF24" s="40"/>
      <c r="AG24" s="19">
        <f t="shared" si="0"/>
        <v>0</v>
      </c>
      <c r="AH24" s="19">
        <f t="shared" si="1"/>
        <v>0</v>
      </c>
      <c r="AI24" s="19">
        <f t="shared" si="2"/>
        <v>0</v>
      </c>
      <c r="AJ24" s="19">
        <f t="shared" si="3"/>
        <v>0</v>
      </c>
      <c r="AK24" s="19">
        <f t="shared" si="4"/>
        <v>0</v>
      </c>
      <c r="AL24" s="19">
        <f t="shared" si="5"/>
        <v>0</v>
      </c>
      <c r="AM24" s="19">
        <f t="shared" si="6"/>
        <v>0</v>
      </c>
      <c r="AN24" s="19">
        <f t="shared" si="7"/>
        <v>0</v>
      </c>
      <c r="AO24" s="19">
        <f t="shared" si="8"/>
        <v>0</v>
      </c>
      <c r="AP24" s="19">
        <f t="shared" si="9"/>
        <v>0</v>
      </c>
      <c r="AQ24" s="19">
        <f t="shared" si="10"/>
        <v>0</v>
      </c>
      <c r="AR24" s="19">
        <f t="shared" si="11"/>
        <v>0</v>
      </c>
      <c r="AS24" s="19">
        <f t="shared" si="12"/>
        <v>0</v>
      </c>
      <c r="AT24" s="19">
        <f t="shared" si="13"/>
        <v>1</v>
      </c>
      <c r="AU24" s="19">
        <f t="shared" si="14"/>
        <v>0</v>
      </c>
    </row>
    <row r="25" spans="1:47" s="13" customFormat="1" ht="15.75">
      <c r="A25" s="38">
        <v>10</v>
      </c>
      <c r="B25" s="47"/>
      <c r="C25" s="47"/>
      <c r="D25" s="47"/>
      <c r="E25" s="47"/>
      <c r="F25" s="47"/>
      <c r="G25" s="47"/>
      <c r="H25" s="47"/>
      <c r="I25" s="47"/>
      <c r="J25" s="40"/>
      <c r="K25" s="40"/>
      <c r="L25" s="40"/>
      <c r="M25" s="47"/>
      <c r="N25" s="40"/>
      <c r="O25" s="40"/>
      <c r="P25" s="16" t="s">
        <v>34</v>
      </c>
      <c r="Q25" s="40"/>
      <c r="R25" s="41"/>
      <c r="S25" s="41"/>
      <c r="T25" s="47"/>
      <c r="U25" s="40"/>
      <c r="V25" s="40"/>
      <c r="W25" s="40"/>
      <c r="X25" s="40"/>
      <c r="Y25" s="40"/>
      <c r="Z25" s="40"/>
      <c r="AA25" s="47"/>
      <c r="AB25" s="40"/>
      <c r="AC25" s="40"/>
      <c r="AD25" s="40"/>
      <c r="AE25" s="40"/>
      <c r="AF25" s="41"/>
      <c r="AG25" s="19">
        <f t="shared" si="0"/>
        <v>1</v>
      </c>
      <c r="AH25" s="19">
        <f t="shared" si="1"/>
        <v>0</v>
      </c>
      <c r="AI25" s="19">
        <f t="shared" si="2"/>
        <v>0</v>
      </c>
      <c r="AJ25" s="19">
        <f t="shared" si="3"/>
        <v>0</v>
      </c>
      <c r="AK25" s="19">
        <f t="shared" si="4"/>
        <v>0</v>
      </c>
      <c r="AL25" s="19">
        <f t="shared" si="5"/>
        <v>0</v>
      </c>
      <c r="AM25" s="19">
        <f t="shared" si="6"/>
        <v>0</v>
      </c>
      <c r="AN25" s="19">
        <f t="shared" si="7"/>
        <v>0</v>
      </c>
      <c r="AO25" s="19">
        <f t="shared" si="8"/>
        <v>0</v>
      </c>
      <c r="AP25" s="19">
        <f t="shared" si="9"/>
        <v>0</v>
      </c>
      <c r="AQ25" s="19">
        <f t="shared" si="10"/>
        <v>0</v>
      </c>
      <c r="AR25" s="19">
        <f t="shared" si="11"/>
        <v>0</v>
      </c>
      <c r="AS25" s="19">
        <f t="shared" si="12"/>
        <v>0</v>
      </c>
      <c r="AT25" s="19">
        <f t="shared" si="13"/>
        <v>0</v>
      </c>
      <c r="AU25" s="19">
        <f t="shared" si="14"/>
        <v>0</v>
      </c>
    </row>
    <row r="26" spans="1:47" s="13" customFormat="1" ht="15.75">
      <c r="A26" s="38">
        <v>11</v>
      </c>
      <c r="B26" s="47"/>
      <c r="C26" s="47"/>
      <c r="D26" s="47"/>
      <c r="E26" s="47"/>
      <c r="F26" s="47"/>
      <c r="G26" s="47"/>
      <c r="H26" s="47"/>
      <c r="I26" s="47"/>
      <c r="J26" s="40"/>
      <c r="K26" s="40"/>
      <c r="L26" s="40"/>
      <c r="M26" s="47"/>
      <c r="N26" s="40"/>
      <c r="O26" s="16" t="s">
        <v>46</v>
      </c>
      <c r="P26" s="40"/>
      <c r="Q26" s="40"/>
      <c r="R26" s="40"/>
      <c r="S26" s="40"/>
      <c r="T26" s="47"/>
      <c r="U26" s="40"/>
      <c r="V26" s="16" t="s">
        <v>66</v>
      </c>
      <c r="W26" s="40"/>
      <c r="X26" s="40"/>
      <c r="Y26" s="40"/>
      <c r="Z26" s="40"/>
      <c r="AA26" s="47"/>
      <c r="AB26" s="40"/>
      <c r="AC26" s="40"/>
      <c r="AD26" s="40"/>
      <c r="AE26" s="16" t="s">
        <v>45</v>
      </c>
      <c r="AF26" s="40"/>
      <c r="AG26" s="19">
        <f t="shared" si="0"/>
        <v>0</v>
      </c>
      <c r="AH26" s="19">
        <f t="shared" si="1"/>
        <v>1</v>
      </c>
      <c r="AI26" s="19">
        <f t="shared" si="2"/>
        <v>0</v>
      </c>
      <c r="AJ26" s="19">
        <f t="shared" si="3"/>
        <v>1</v>
      </c>
      <c r="AK26" s="19">
        <f t="shared" si="4"/>
        <v>0</v>
      </c>
      <c r="AL26" s="19">
        <f t="shared" si="5"/>
        <v>0</v>
      </c>
      <c r="AM26" s="19">
        <f t="shared" si="6"/>
        <v>0</v>
      </c>
      <c r="AN26" s="19">
        <f t="shared" si="7"/>
        <v>0</v>
      </c>
      <c r="AO26" s="19">
        <f t="shared" si="8"/>
        <v>0</v>
      </c>
      <c r="AP26" s="19">
        <f t="shared" si="9"/>
        <v>0</v>
      </c>
      <c r="AQ26" s="19">
        <f t="shared" si="10"/>
        <v>0</v>
      </c>
      <c r="AR26" s="19">
        <f t="shared" si="11"/>
        <v>0</v>
      </c>
      <c r="AS26" s="19">
        <f t="shared" si="12"/>
        <v>0</v>
      </c>
      <c r="AT26" s="19">
        <f t="shared" si="13"/>
        <v>0</v>
      </c>
      <c r="AU26" s="19">
        <f t="shared" si="14"/>
        <v>1</v>
      </c>
    </row>
    <row r="27" spans="1:47" s="13" customFormat="1" ht="15.75">
      <c r="A27" s="38" t="s">
        <v>69</v>
      </c>
      <c r="B27" s="47"/>
      <c r="C27" s="47"/>
      <c r="D27" s="47"/>
      <c r="E27" s="47"/>
      <c r="F27" s="47"/>
      <c r="G27" s="47"/>
      <c r="H27" s="47"/>
      <c r="I27" s="47"/>
      <c r="J27" s="40"/>
      <c r="K27" s="40"/>
      <c r="L27" s="40"/>
      <c r="M27" s="47"/>
      <c r="N27" s="40"/>
      <c r="O27" s="40"/>
      <c r="P27" s="40"/>
      <c r="Q27" s="40"/>
      <c r="R27" s="40"/>
      <c r="S27" s="40"/>
      <c r="T27" s="47"/>
      <c r="U27" s="40"/>
      <c r="V27" s="40"/>
      <c r="W27" s="40"/>
      <c r="X27" s="40"/>
      <c r="Y27" s="40"/>
      <c r="Z27" s="40"/>
      <c r="AA27" s="47"/>
      <c r="AB27" s="40"/>
      <c r="AC27" s="40"/>
      <c r="AD27" s="40"/>
      <c r="AE27" s="40"/>
      <c r="AF27" s="40"/>
      <c r="AG27" s="19">
        <f t="shared" si="0"/>
        <v>0</v>
      </c>
      <c r="AH27" s="19">
        <f t="shared" si="1"/>
        <v>0</v>
      </c>
      <c r="AI27" s="19">
        <f t="shared" si="2"/>
        <v>0</v>
      </c>
      <c r="AJ27" s="19">
        <f t="shared" si="3"/>
        <v>0</v>
      </c>
      <c r="AK27" s="19">
        <f t="shared" si="4"/>
        <v>0</v>
      </c>
      <c r="AL27" s="19">
        <f t="shared" si="5"/>
        <v>0</v>
      </c>
      <c r="AM27" s="19">
        <f t="shared" si="6"/>
        <v>0</v>
      </c>
      <c r="AN27" s="19">
        <f t="shared" si="7"/>
        <v>0</v>
      </c>
      <c r="AO27" s="19">
        <f t="shared" si="8"/>
        <v>0</v>
      </c>
      <c r="AP27" s="19">
        <f t="shared" si="9"/>
        <v>0</v>
      </c>
      <c r="AQ27" s="19">
        <f t="shared" si="10"/>
        <v>0</v>
      </c>
      <c r="AR27" s="19">
        <f t="shared" si="11"/>
        <v>0</v>
      </c>
      <c r="AS27" s="19">
        <f t="shared" si="12"/>
        <v>0</v>
      </c>
      <c r="AT27" s="19">
        <f t="shared" si="13"/>
        <v>0</v>
      </c>
      <c r="AU27" s="19">
        <f t="shared" si="14"/>
        <v>0</v>
      </c>
    </row>
    <row r="28" spans="1:47" s="13" customFormat="1" ht="15.75">
      <c r="A28" s="38" t="s">
        <v>69</v>
      </c>
      <c r="B28" s="47"/>
      <c r="C28" s="47"/>
      <c r="D28" s="47"/>
      <c r="E28" s="47"/>
      <c r="F28" s="47"/>
      <c r="G28" s="47"/>
      <c r="H28" s="47"/>
      <c r="I28" s="47"/>
      <c r="J28" s="40"/>
      <c r="K28" s="40"/>
      <c r="L28" s="40"/>
      <c r="M28" s="47"/>
      <c r="N28" s="40"/>
      <c r="O28" s="41"/>
      <c r="P28" s="40"/>
      <c r="Q28" s="40"/>
      <c r="R28" s="40"/>
      <c r="S28" s="40"/>
      <c r="T28" s="47"/>
      <c r="U28" s="40"/>
      <c r="V28" s="40"/>
      <c r="W28" s="40"/>
      <c r="X28" s="40"/>
      <c r="Y28" s="40"/>
      <c r="Z28" s="40"/>
      <c r="AA28" s="47"/>
      <c r="AB28" s="40"/>
      <c r="AC28" s="40"/>
      <c r="AD28" s="40"/>
      <c r="AE28" s="40"/>
      <c r="AF28" s="40"/>
      <c r="AG28" s="19">
        <f t="shared" si="0"/>
        <v>0</v>
      </c>
      <c r="AH28" s="19">
        <f t="shared" si="1"/>
        <v>0</v>
      </c>
      <c r="AI28" s="19">
        <f t="shared" si="2"/>
        <v>0</v>
      </c>
      <c r="AJ28" s="19">
        <f t="shared" si="3"/>
        <v>0</v>
      </c>
      <c r="AK28" s="19">
        <f t="shared" si="4"/>
        <v>0</v>
      </c>
      <c r="AL28" s="19">
        <f t="shared" si="5"/>
        <v>0</v>
      </c>
      <c r="AM28" s="19">
        <f t="shared" si="6"/>
        <v>0</v>
      </c>
      <c r="AN28" s="19">
        <f t="shared" si="7"/>
        <v>0</v>
      </c>
      <c r="AO28" s="19">
        <f t="shared" si="8"/>
        <v>0</v>
      </c>
      <c r="AP28" s="19">
        <f t="shared" si="9"/>
        <v>0</v>
      </c>
      <c r="AQ28" s="19">
        <f t="shared" si="10"/>
        <v>0</v>
      </c>
      <c r="AR28" s="19">
        <f t="shared" si="11"/>
        <v>0</v>
      </c>
      <c r="AS28" s="19">
        <f t="shared" si="12"/>
        <v>0</v>
      </c>
      <c r="AT28" s="19">
        <f t="shared" si="13"/>
        <v>0</v>
      </c>
      <c r="AU28" s="19">
        <f t="shared" si="14"/>
        <v>0</v>
      </c>
    </row>
    <row r="29" spans="1:47" s="13" customFormat="1" ht="15.75">
      <c r="A29" s="29" t="s">
        <v>69</v>
      </c>
      <c r="B29" s="47"/>
      <c r="C29" s="47"/>
      <c r="D29" s="47"/>
      <c r="E29" s="47"/>
      <c r="F29" s="47"/>
      <c r="G29" s="47"/>
      <c r="H29" s="47"/>
      <c r="I29" s="47"/>
      <c r="J29" s="40"/>
      <c r="K29" s="40"/>
      <c r="L29" s="40"/>
      <c r="M29" s="47"/>
      <c r="N29" s="40"/>
      <c r="O29" s="40"/>
      <c r="P29" s="40"/>
      <c r="Q29" s="40"/>
      <c r="R29" s="40"/>
      <c r="S29" s="40"/>
      <c r="T29" s="47"/>
      <c r="U29" s="40"/>
      <c r="V29" s="40"/>
      <c r="W29" s="40"/>
      <c r="X29" s="40"/>
      <c r="Y29" s="40"/>
      <c r="Z29" s="40"/>
      <c r="AA29" s="48"/>
      <c r="AB29" s="40"/>
      <c r="AC29" s="40"/>
      <c r="AD29" s="40"/>
      <c r="AE29" s="40"/>
      <c r="AF29" s="40"/>
      <c r="AG29" s="19">
        <f t="shared" si="0"/>
        <v>0</v>
      </c>
      <c r="AH29" s="19">
        <f t="shared" si="1"/>
        <v>0</v>
      </c>
      <c r="AI29" s="19">
        <f t="shared" si="2"/>
        <v>0</v>
      </c>
      <c r="AJ29" s="19">
        <f t="shared" si="3"/>
        <v>0</v>
      </c>
      <c r="AK29" s="19">
        <f t="shared" si="4"/>
        <v>0</v>
      </c>
      <c r="AL29" s="19">
        <f t="shared" si="5"/>
        <v>0</v>
      </c>
      <c r="AM29" s="19">
        <f t="shared" si="6"/>
        <v>0</v>
      </c>
      <c r="AN29" s="19">
        <f t="shared" si="7"/>
        <v>0</v>
      </c>
      <c r="AO29" s="19">
        <f t="shared" si="8"/>
        <v>0</v>
      </c>
      <c r="AP29" s="19">
        <f t="shared" si="9"/>
        <v>0</v>
      </c>
      <c r="AQ29" s="19">
        <f t="shared" si="10"/>
        <v>0</v>
      </c>
      <c r="AR29" s="19">
        <f t="shared" si="11"/>
        <v>0</v>
      </c>
      <c r="AS29" s="19">
        <f t="shared" si="12"/>
        <v>0</v>
      </c>
      <c r="AT29" s="19">
        <f t="shared" si="13"/>
        <v>0</v>
      </c>
      <c r="AU29" s="19">
        <f t="shared" si="14"/>
        <v>0</v>
      </c>
    </row>
    <row r="31" spans="1:47">
      <c r="B31" s="11"/>
      <c r="D31" s="14" t="s">
        <v>36</v>
      </c>
      <c r="E31" s="12"/>
      <c r="F31" s="12"/>
      <c r="G31" s="12"/>
      <c r="H31" s="12"/>
      <c r="I31" s="12"/>
      <c r="J31" s="12"/>
      <c r="O31" s="9"/>
      <c r="Q31" s="1" t="s">
        <v>35</v>
      </c>
    </row>
    <row r="33" spans="2:30">
      <c r="B33" s="8"/>
      <c r="D33" s="1" t="s">
        <v>30</v>
      </c>
      <c r="O33" s="15"/>
      <c r="Q33" s="1" t="s">
        <v>32</v>
      </c>
      <c r="W33" s="16" t="s">
        <v>34</v>
      </c>
      <c r="X33" s="1" t="s">
        <v>51</v>
      </c>
      <c r="AC33" s="18" t="s">
        <v>37</v>
      </c>
      <c r="AD33" s="1" t="s">
        <v>56</v>
      </c>
    </row>
    <row r="34" spans="2:30">
      <c r="W34" s="16" t="s">
        <v>33</v>
      </c>
      <c r="X34" s="1" t="s">
        <v>50</v>
      </c>
      <c r="AC34" s="18" t="s">
        <v>47</v>
      </c>
      <c r="AD34" s="1" t="s">
        <v>57</v>
      </c>
    </row>
    <row r="35" spans="2:30">
      <c r="O35" s="16" t="s">
        <v>62</v>
      </c>
      <c r="P35" s="14" t="s">
        <v>63</v>
      </c>
      <c r="W35" s="16" t="s">
        <v>45</v>
      </c>
      <c r="X35" s="1" t="s">
        <v>52</v>
      </c>
      <c r="AC35" s="18" t="s">
        <v>40</v>
      </c>
      <c r="AD35" s="1" t="s">
        <v>58</v>
      </c>
    </row>
    <row r="36" spans="2:30">
      <c r="O36" s="17" t="s">
        <v>64</v>
      </c>
      <c r="P36" s="14" t="s">
        <v>65</v>
      </c>
      <c r="W36" s="16" t="s">
        <v>46</v>
      </c>
      <c r="X36" s="1" t="s">
        <v>53</v>
      </c>
      <c r="AC36" s="18" t="s">
        <v>49</v>
      </c>
      <c r="AD36" s="1" t="s">
        <v>59</v>
      </c>
    </row>
    <row r="37" spans="2:30">
      <c r="O37" s="18" t="s">
        <v>73</v>
      </c>
      <c r="P37" s="1" t="s">
        <v>74</v>
      </c>
      <c r="W37" s="18" t="s">
        <v>38</v>
      </c>
      <c r="X37" s="1" t="s">
        <v>54</v>
      </c>
      <c r="AC37" s="18" t="s">
        <v>48</v>
      </c>
      <c r="AD37" s="1" t="s">
        <v>60</v>
      </c>
    </row>
    <row r="38" spans="2:30">
      <c r="W38" s="18" t="s">
        <v>39</v>
      </c>
      <c r="X38" s="1" t="s">
        <v>55</v>
      </c>
      <c r="AC38" s="18" t="s">
        <v>41</v>
      </c>
      <c r="AD38" s="1" t="s">
        <v>61</v>
      </c>
    </row>
  </sheetData>
  <mergeCells count="1">
    <mergeCell ref="S1:X1"/>
  </mergeCells>
  <pageMargins left="0.19685039370078741" right="0.19685039370078741" top="0.19685039370078741" bottom="0.19685039370078741" header="0.31496062992125984" footer="0.31496062992125984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U38"/>
  <sheetViews>
    <sheetView workbookViewId="0">
      <pane ySplit="2" topLeftCell="A3" activePane="bottomLeft" state="frozen"/>
      <selection pane="bottomLeft" activeCell="M22" sqref="M22"/>
    </sheetView>
  </sheetViews>
  <sheetFormatPr defaultRowHeight="15"/>
  <cols>
    <col min="1" max="1" width="9.140625" style="1"/>
    <col min="2" max="32" width="4.28515625" style="1" customWidth="1"/>
    <col min="33" max="47" width="4" style="1" customWidth="1"/>
    <col min="48" max="16384" width="9.140625" style="1"/>
  </cols>
  <sheetData>
    <row r="1" spans="1:47" s="4" customFormat="1" ht="14.25">
      <c r="B1" s="4" t="s">
        <v>27</v>
      </c>
      <c r="S1" s="52" t="s">
        <v>76</v>
      </c>
      <c r="T1" s="52"/>
      <c r="U1" s="52"/>
      <c r="V1" s="52"/>
      <c r="W1" s="52"/>
      <c r="X1" s="52"/>
    </row>
    <row r="2" spans="1:47" s="13" customFormat="1">
      <c r="A2" s="2" t="s">
        <v>0</v>
      </c>
      <c r="B2" s="39">
        <v>1</v>
      </c>
      <c r="C2" s="46">
        <v>2</v>
      </c>
      <c r="D2" s="39">
        <v>3</v>
      </c>
      <c r="E2" s="39">
        <v>4</v>
      </c>
      <c r="F2" s="39">
        <v>5</v>
      </c>
      <c r="G2" s="39">
        <v>6</v>
      </c>
      <c r="H2" s="39">
        <v>7</v>
      </c>
      <c r="I2" s="39">
        <v>8</v>
      </c>
      <c r="J2" s="46">
        <v>9</v>
      </c>
      <c r="K2" s="39">
        <v>10</v>
      </c>
      <c r="L2" s="39">
        <v>11</v>
      </c>
      <c r="M2" s="39">
        <v>12</v>
      </c>
      <c r="N2" s="39">
        <v>13</v>
      </c>
      <c r="O2" s="39">
        <v>14</v>
      </c>
      <c r="P2" s="39">
        <v>15</v>
      </c>
      <c r="Q2" s="46">
        <v>16</v>
      </c>
      <c r="R2" s="39">
        <v>17</v>
      </c>
      <c r="S2" s="39">
        <v>18</v>
      </c>
      <c r="T2" s="39">
        <v>19</v>
      </c>
      <c r="U2" s="39">
        <v>20</v>
      </c>
      <c r="V2" s="39">
        <v>21</v>
      </c>
      <c r="W2" s="39">
        <v>22</v>
      </c>
      <c r="X2" s="46">
        <v>23</v>
      </c>
      <c r="Y2" s="39">
        <v>24</v>
      </c>
      <c r="Z2" s="39">
        <v>25</v>
      </c>
      <c r="AA2" s="39">
        <v>26</v>
      </c>
      <c r="AB2" s="39">
        <v>27</v>
      </c>
      <c r="AC2" s="39">
        <v>28</v>
      </c>
      <c r="AD2" s="39" t="s">
        <v>69</v>
      </c>
      <c r="AE2" s="39" t="s">
        <v>69</v>
      </c>
      <c r="AF2" s="39" t="s">
        <v>69</v>
      </c>
      <c r="AG2" s="16" t="s">
        <v>34</v>
      </c>
      <c r="AH2" s="16" t="s">
        <v>45</v>
      </c>
      <c r="AI2" s="16" t="s">
        <v>33</v>
      </c>
      <c r="AJ2" s="16" t="s">
        <v>46</v>
      </c>
      <c r="AK2" s="16" t="s">
        <v>38</v>
      </c>
      <c r="AL2" s="16" t="s">
        <v>39</v>
      </c>
      <c r="AM2" s="16" t="s">
        <v>37</v>
      </c>
      <c r="AN2" s="16" t="s">
        <v>47</v>
      </c>
      <c r="AO2" s="16" t="s">
        <v>40</v>
      </c>
      <c r="AP2" s="16" t="s">
        <v>49</v>
      </c>
      <c r="AQ2" s="16" t="s">
        <v>48</v>
      </c>
      <c r="AR2" s="16" t="s">
        <v>41</v>
      </c>
      <c r="AS2" s="16" t="s">
        <v>62</v>
      </c>
      <c r="AT2" s="16" t="s">
        <v>64</v>
      </c>
      <c r="AU2" s="16" t="s">
        <v>66</v>
      </c>
    </row>
    <row r="3" spans="1:47" s="13" customFormat="1" ht="15.75">
      <c r="A3" s="29" t="s">
        <v>1</v>
      </c>
      <c r="B3" s="40"/>
      <c r="C3" s="47"/>
      <c r="D3" s="40"/>
      <c r="E3" s="40"/>
      <c r="F3" s="40"/>
      <c r="G3" s="41"/>
      <c r="H3" s="40"/>
      <c r="I3" s="40"/>
      <c r="J3" s="47"/>
      <c r="K3" s="40"/>
      <c r="L3" s="40"/>
      <c r="M3" s="40"/>
      <c r="N3" s="40"/>
      <c r="O3" s="40"/>
      <c r="P3" s="40"/>
      <c r="Q3" s="47"/>
      <c r="R3" s="40"/>
      <c r="S3" s="40"/>
      <c r="T3" s="40"/>
      <c r="U3" s="40"/>
      <c r="V3" s="40"/>
      <c r="W3" s="40"/>
      <c r="X3" s="47"/>
      <c r="Y3" s="40"/>
      <c r="Z3" s="40"/>
      <c r="AA3" s="40"/>
      <c r="AB3" s="40"/>
      <c r="AC3" s="40"/>
      <c r="AD3" s="40"/>
      <c r="AE3" s="40"/>
      <c r="AF3" s="40"/>
      <c r="AG3" s="19">
        <f>COUNTIF(B3:AF3,"Р")</f>
        <v>0</v>
      </c>
      <c r="AH3" s="19">
        <f>COUNTIF(B3:AF3,"Ал")</f>
        <v>0</v>
      </c>
      <c r="AI3" s="19">
        <f>COUNTIF(B3:AF3,"М")</f>
        <v>0</v>
      </c>
      <c r="AJ3" s="19">
        <f>COUNTIF(B3:AF3,"Гм")</f>
        <v>0</v>
      </c>
      <c r="AK3" s="19">
        <f>COUNTIF(B3:AF3,"Ф")</f>
        <v>0</v>
      </c>
      <c r="AL3" s="19">
        <f>COUNTIF(B3:AF3,"Х")</f>
        <v>0</v>
      </c>
      <c r="AM3" s="19">
        <f>COUNTIF(B3:AF3,"Б")</f>
        <v>0</v>
      </c>
      <c r="AN3" s="19">
        <f>COUNTIF(B3:AF3,"Гг")</f>
        <v>0</v>
      </c>
      <c r="AO3" s="19">
        <f>COUNTIF(B3:AF3,"Ом")</f>
        <v>0</v>
      </c>
      <c r="AP3" s="19">
        <f>COUNTIF(B3:AF3,"Ая")</f>
        <v>0</v>
      </c>
      <c r="AQ3" s="19">
        <f>COUNTIF(B3:AF3,"Ня")</f>
        <v>0</v>
      </c>
      <c r="AR3" s="19">
        <f>COUNTIF(B3:AF3,"И")</f>
        <v>0</v>
      </c>
      <c r="AS3" s="19">
        <f>COUNTIF(B3:AF3,"Ин")</f>
        <v>0</v>
      </c>
      <c r="AT3" s="19">
        <f>COUNTIF(B3:AF3,"Л")</f>
        <v>0</v>
      </c>
      <c r="AU3" s="19">
        <f>COUNTIF(B3:AF3,"Об")</f>
        <v>0</v>
      </c>
    </row>
    <row r="4" spans="1:47" s="13" customFormat="1" ht="15.75">
      <c r="A4" s="29" t="s">
        <v>2</v>
      </c>
      <c r="B4" s="40"/>
      <c r="C4" s="47"/>
      <c r="D4" s="40"/>
      <c r="E4" s="40"/>
      <c r="F4" s="40"/>
      <c r="G4" s="41"/>
      <c r="H4" s="40"/>
      <c r="I4" s="40"/>
      <c r="J4" s="47"/>
      <c r="K4" s="40"/>
      <c r="L4" s="40"/>
      <c r="M4" s="40"/>
      <c r="N4" s="40"/>
      <c r="O4" s="40"/>
      <c r="P4" s="40"/>
      <c r="Q4" s="47"/>
      <c r="R4" s="40"/>
      <c r="S4" s="40"/>
      <c r="T4" s="40"/>
      <c r="U4" s="40"/>
      <c r="V4" s="40"/>
      <c r="W4" s="40"/>
      <c r="X4" s="47"/>
      <c r="Y4" s="40"/>
      <c r="Z4" s="40"/>
      <c r="AA4" s="40"/>
      <c r="AB4" s="40"/>
      <c r="AC4" s="40"/>
      <c r="AD4" s="40"/>
      <c r="AE4" s="40"/>
      <c r="AF4" s="40"/>
      <c r="AG4" s="19">
        <f t="shared" ref="AG4:AG29" si="0">COUNTIF(B4:AF4,"Р")</f>
        <v>0</v>
      </c>
      <c r="AH4" s="19">
        <f t="shared" ref="AH4:AH29" si="1">COUNTIF(B4:AF4,"Ал")</f>
        <v>0</v>
      </c>
      <c r="AI4" s="19">
        <f t="shared" ref="AI4:AI29" si="2">COUNTIF(B4:AF4,"М")</f>
        <v>0</v>
      </c>
      <c r="AJ4" s="19">
        <f t="shared" ref="AJ4:AJ29" si="3">COUNTIF(B4:AF4,"Гм")</f>
        <v>0</v>
      </c>
      <c r="AK4" s="19">
        <f t="shared" ref="AK4:AK29" si="4">COUNTIF(B4:AF4,"Ф")</f>
        <v>0</v>
      </c>
      <c r="AL4" s="19">
        <f t="shared" ref="AL4:AL29" si="5">COUNTIF(B4:AF4,"Х")</f>
        <v>0</v>
      </c>
      <c r="AM4" s="19">
        <f t="shared" ref="AM4:AM29" si="6">COUNTIF(B4:AF4,"Б")</f>
        <v>0</v>
      </c>
      <c r="AN4" s="19">
        <f t="shared" ref="AN4:AN29" si="7">COUNTIF(B4:AF4,"Гг")</f>
        <v>0</v>
      </c>
      <c r="AO4" s="19">
        <f t="shared" ref="AO4:AO29" si="8">COUNTIF(B4:AF4,"Ом")</f>
        <v>0</v>
      </c>
      <c r="AP4" s="19">
        <f t="shared" ref="AP4:AP29" si="9">COUNTIF(B4:AF4,"Ая")</f>
        <v>0</v>
      </c>
      <c r="AQ4" s="19">
        <f t="shared" ref="AQ4:AQ29" si="10">COUNTIF(B4:AF4,"Ня")</f>
        <v>0</v>
      </c>
      <c r="AR4" s="19">
        <f t="shared" ref="AR4:AR29" si="11">COUNTIF(B4:AF4,"И")</f>
        <v>0</v>
      </c>
      <c r="AS4" s="19">
        <f t="shared" ref="AS4:AS29" si="12">COUNTIF(B4:AF4,"Ин")</f>
        <v>0</v>
      </c>
      <c r="AT4" s="19">
        <f t="shared" ref="AT4:AT29" si="13">COUNTIF(B4:AF4,"Л")</f>
        <v>0</v>
      </c>
      <c r="AU4" s="19">
        <f t="shared" ref="AU4:AU29" si="14">COUNTIF(B4:AF4,"Об")</f>
        <v>0</v>
      </c>
    </row>
    <row r="5" spans="1:47" s="13" customFormat="1" ht="15.75">
      <c r="A5" s="29" t="s">
        <v>5</v>
      </c>
      <c r="B5" s="41"/>
      <c r="C5" s="47"/>
      <c r="D5" s="40"/>
      <c r="E5" s="40"/>
      <c r="F5" s="40"/>
      <c r="G5" s="40"/>
      <c r="H5" s="40"/>
      <c r="I5" s="40"/>
      <c r="J5" s="47"/>
      <c r="K5" s="40"/>
      <c r="L5" s="16" t="s">
        <v>33</v>
      </c>
      <c r="M5" s="40"/>
      <c r="N5" s="40"/>
      <c r="O5" s="40"/>
      <c r="P5" s="40"/>
      <c r="Q5" s="47"/>
      <c r="R5" s="40"/>
      <c r="S5" s="40"/>
      <c r="T5" s="40"/>
      <c r="U5" s="40"/>
      <c r="V5" s="41"/>
      <c r="W5" s="40"/>
      <c r="X5" s="47"/>
      <c r="Y5" s="40"/>
      <c r="Z5" s="40"/>
      <c r="AA5" s="40"/>
      <c r="AB5" s="40"/>
      <c r="AC5" s="16" t="s">
        <v>64</v>
      </c>
      <c r="AD5" s="40"/>
      <c r="AE5" s="40"/>
      <c r="AF5" s="40"/>
      <c r="AG5" s="19">
        <f t="shared" si="0"/>
        <v>0</v>
      </c>
      <c r="AH5" s="19">
        <f t="shared" si="1"/>
        <v>0</v>
      </c>
      <c r="AI5" s="19">
        <f t="shared" si="2"/>
        <v>1</v>
      </c>
      <c r="AJ5" s="19">
        <f t="shared" si="3"/>
        <v>0</v>
      </c>
      <c r="AK5" s="19">
        <f t="shared" si="4"/>
        <v>0</v>
      </c>
      <c r="AL5" s="19">
        <f t="shared" si="5"/>
        <v>0</v>
      </c>
      <c r="AM5" s="19">
        <f t="shared" si="6"/>
        <v>0</v>
      </c>
      <c r="AN5" s="19">
        <f t="shared" si="7"/>
        <v>0</v>
      </c>
      <c r="AO5" s="19">
        <f t="shared" si="8"/>
        <v>0</v>
      </c>
      <c r="AP5" s="19">
        <f t="shared" si="9"/>
        <v>0</v>
      </c>
      <c r="AQ5" s="19">
        <f t="shared" si="10"/>
        <v>0</v>
      </c>
      <c r="AR5" s="19">
        <f t="shared" si="11"/>
        <v>0</v>
      </c>
      <c r="AS5" s="19">
        <f t="shared" si="12"/>
        <v>0</v>
      </c>
      <c r="AT5" s="19">
        <f t="shared" si="13"/>
        <v>1</v>
      </c>
      <c r="AU5" s="19">
        <f t="shared" si="14"/>
        <v>0</v>
      </c>
    </row>
    <row r="6" spans="1:47" s="13" customFormat="1" ht="15.75">
      <c r="A6" s="29" t="s">
        <v>4</v>
      </c>
      <c r="B6" s="40"/>
      <c r="C6" s="47"/>
      <c r="D6" s="40"/>
      <c r="E6" s="40"/>
      <c r="F6" s="40"/>
      <c r="G6" s="40"/>
      <c r="H6" s="40"/>
      <c r="I6" s="40"/>
      <c r="J6" s="47"/>
      <c r="K6" s="16" t="s">
        <v>33</v>
      </c>
      <c r="L6" s="40"/>
      <c r="M6" s="40"/>
      <c r="N6" s="40"/>
      <c r="O6" s="40"/>
      <c r="P6" s="40"/>
      <c r="Q6" s="47"/>
      <c r="R6" s="40"/>
      <c r="S6" s="40"/>
      <c r="T6" s="40"/>
      <c r="U6" s="40"/>
      <c r="V6" s="40"/>
      <c r="W6" s="40"/>
      <c r="X6" s="47"/>
      <c r="Y6" s="40"/>
      <c r="Z6" s="40"/>
      <c r="AA6" s="40"/>
      <c r="AB6" s="40"/>
      <c r="AC6" s="16" t="s">
        <v>64</v>
      </c>
      <c r="AD6" s="40"/>
      <c r="AE6" s="40"/>
      <c r="AF6" s="40"/>
      <c r="AG6" s="19">
        <f t="shared" si="0"/>
        <v>0</v>
      </c>
      <c r="AH6" s="19">
        <f t="shared" si="1"/>
        <v>0</v>
      </c>
      <c r="AI6" s="19">
        <f t="shared" si="2"/>
        <v>1</v>
      </c>
      <c r="AJ6" s="19">
        <f t="shared" si="3"/>
        <v>0</v>
      </c>
      <c r="AK6" s="19">
        <f t="shared" si="4"/>
        <v>0</v>
      </c>
      <c r="AL6" s="19">
        <f t="shared" si="5"/>
        <v>0</v>
      </c>
      <c r="AM6" s="19">
        <f t="shared" si="6"/>
        <v>0</v>
      </c>
      <c r="AN6" s="19">
        <f t="shared" si="7"/>
        <v>0</v>
      </c>
      <c r="AO6" s="19">
        <f t="shared" si="8"/>
        <v>0</v>
      </c>
      <c r="AP6" s="19">
        <f t="shared" si="9"/>
        <v>0</v>
      </c>
      <c r="AQ6" s="19">
        <f t="shared" si="10"/>
        <v>0</v>
      </c>
      <c r="AR6" s="19">
        <f t="shared" si="11"/>
        <v>0</v>
      </c>
      <c r="AS6" s="19">
        <f t="shared" si="12"/>
        <v>0</v>
      </c>
      <c r="AT6" s="19">
        <f t="shared" si="13"/>
        <v>1</v>
      </c>
      <c r="AU6" s="19">
        <f t="shared" si="14"/>
        <v>0</v>
      </c>
    </row>
    <row r="7" spans="1:47" s="13" customFormat="1" ht="15.75">
      <c r="A7" s="29" t="s">
        <v>7</v>
      </c>
      <c r="B7" s="40"/>
      <c r="C7" s="47"/>
      <c r="D7" s="40"/>
      <c r="E7" s="16" t="s">
        <v>33</v>
      </c>
      <c r="F7" s="40"/>
      <c r="G7" s="40"/>
      <c r="H7" s="40"/>
      <c r="I7" s="40"/>
      <c r="J7" s="47"/>
      <c r="K7" s="40"/>
      <c r="L7" s="40"/>
      <c r="M7" s="18" t="s">
        <v>40</v>
      </c>
      <c r="N7" s="40"/>
      <c r="O7" s="40"/>
      <c r="P7" s="40"/>
      <c r="Q7" s="47"/>
      <c r="R7" s="40"/>
      <c r="S7" s="40"/>
      <c r="T7" s="40"/>
      <c r="U7" s="40"/>
      <c r="V7" s="40"/>
      <c r="W7" s="40"/>
      <c r="X7" s="47"/>
      <c r="Y7" s="40"/>
      <c r="Z7" s="40"/>
      <c r="AA7" s="16" t="s">
        <v>34</v>
      </c>
      <c r="AB7" s="16" t="s">
        <v>33</v>
      </c>
      <c r="AC7" s="40"/>
      <c r="AD7" s="40"/>
      <c r="AE7" s="40"/>
      <c r="AF7" s="40"/>
      <c r="AG7" s="19">
        <f t="shared" si="0"/>
        <v>1</v>
      </c>
      <c r="AH7" s="19">
        <f t="shared" si="1"/>
        <v>0</v>
      </c>
      <c r="AI7" s="19">
        <f t="shared" si="2"/>
        <v>2</v>
      </c>
      <c r="AJ7" s="19">
        <f t="shared" si="3"/>
        <v>0</v>
      </c>
      <c r="AK7" s="19">
        <f t="shared" si="4"/>
        <v>0</v>
      </c>
      <c r="AL7" s="19">
        <f t="shared" si="5"/>
        <v>0</v>
      </c>
      <c r="AM7" s="19">
        <f t="shared" si="6"/>
        <v>0</v>
      </c>
      <c r="AN7" s="19">
        <f t="shared" si="7"/>
        <v>0</v>
      </c>
      <c r="AO7" s="19">
        <f t="shared" si="8"/>
        <v>1</v>
      </c>
      <c r="AP7" s="19">
        <f t="shared" si="9"/>
        <v>0</v>
      </c>
      <c r="AQ7" s="19">
        <f t="shared" si="10"/>
        <v>0</v>
      </c>
      <c r="AR7" s="19">
        <f t="shared" si="11"/>
        <v>0</v>
      </c>
      <c r="AS7" s="19">
        <f t="shared" si="12"/>
        <v>0</v>
      </c>
      <c r="AT7" s="19">
        <f t="shared" si="13"/>
        <v>0</v>
      </c>
      <c r="AU7" s="19">
        <f t="shared" si="14"/>
        <v>0</v>
      </c>
    </row>
    <row r="8" spans="1:47" s="13" customFormat="1" ht="15.75">
      <c r="A8" s="29" t="s">
        <v>8</v>
      </c>
      <c r="B8" s="40"/>
      <c r="C8" s="47"/>
      <c r="D8" s="40"/>
      <c r="E8" s="16" t="s">
        <v>33</v>
      </c>
      <c r="F8" s="40"/>
      <c r="G8" s="40"/>
      <c r="H8" s="40"/>
      <c r="I8" s="40"/>
      <c r="J8" s="47"/>
      <c r="K8" s="18" t="s">
        <v>40</v>
      </c>
      <c r="L8" s="40"/>
      <c r="M8" s="40"/>
      <c r="N8" s="40"/>
      <c r="O8" s="40"/>
      <c r="P8" s="40"/>
      <c r="Q8" s="47"/>
      <c r="R8" s="40"/>
      <c r="S8" s="40"/>
      <c r="T8" s="40"/>
      <c r="U8" s="40"/>
      <c r="V8" s="40"/>
      <c r="W8" s="41"/>
      <c r="X8" s="47"/>
      <c r="Y8" s="40"/>
      <c r="Z8" s="40"/>
      <c r="AA8" s="16" t="s">
        <v>34</v>
      </c>
      <c r="AB8" s="16" t="s">
        <v>33</v>
      </c>
      <c r="AC8" s="40"/>
      <c r="AD8" s="40"/>
      <c r="AE8" s="40"/>
      <c r="AF8" s="40"/>
      <c r="AG8" s="19">
        <f t="shared" si="0"/>
        <v>1</v>
      </c>
      <c r="AH8" s="19">
        <f t="shared" si="1"/>
        <v>0</v>
      </c>
      <c r="AI8" s="19">
        <f t="shared" si="2"/>
        <v>2</v>
      </c>
      <c r="AJ8" s="19">
        <f t="shared" si="3"/>
        <v>0</v>
      </c>
      <c r="AK8" s="19">
        <f t="shared" si="4"/>
        <v>0</v>
      </c>
      <c r="AL8" s="19">
        <f t="shared" si="5"/>
        <v>0</v>
      </c>
      <c r="AM8" s="19">
        <f t="shared" si="6"/>
        <v>0</v>
      </c>
      <c r="AN8" s="19">
        <f t="shared" si="7"/>
        <v>0</v>
      </c>
      <c r="AO8" s="19">
        <f t="shared" si="8"/>
        <v>1</v>
      </c>
      <c r="AP8" s="19">
        <f t="shared" si="9"/>
        <v>0</v>
      </c>
      <c r="AQ8" s="19">
        <f t="shared" si="10"/>
        <v>0</v>
      </c>
      <c r="AR8" s="19">
        <f t="shared" si="11"/>
        <v>0</v>
      </c>
      <c r="AS8" s="19">
        <f t="shared" si="12"/>
        <v>0</v>
      </c>
      <c r="AT8" s="19">
        <f t="shared" si="13"/>
        <v>0</v>
      </c>
      <c r="AU8" s="19">
        <f t="shared" si="14"/>
        <v>0</v>
      </c>
    </row>
    <row r="9" spans="1:47" s="13" customFormat="1" ht="15.75">
      <c r="A9" s="29" t="s">
        <v>10</v>
      </c>
      <c r="B9" s="40"/>
      <c r="C9" s="47"/>
      <c r="D9" s="40"/>
      <c r="E9" s="40"/>
      <c r="F9" s="40"/>
      <c r="G9" s="40"/>
      <c r="H9" s="40"/>
      <c r="I9" s="40"/>
      <c r="J9" s="47"/>
      <c r="K9" s="40"/>
      <c r="L9" s="40"/>
      <c r="M9" s="40"/>
      <c r="N9" s="40"/>
      <c r="O9" s="40"/>
      <c r="P9" s="40"/>
      <c r="Q9" s="47"/>
      <c r="R9" s="16" t="s">
        <v>33</v>
      </c>
      <c r="S9" s="40"/>
      <c r="T9" s="40"/>
      <c r="U9" s="40"/>
      <c r="V9" s="41"/>
      <c r="W9" s="41"/>
      <c r="X9" s="47"/>
      <c r="Y9" s="41"/>
      <c r="Z9" s="40"/>
      <c r="AA9" s="40"/>
      <c r="AB9" s="16" t="s">
        <v>64</v>
      </c>
      <c r="AC9" s="40"/>
      <c r="AD9" s="40"/>
      <c r="AE9" s="40"/>
      <c r="AF9" s="40"/>
      <c r="AG9" s="19">
        <f t="shared" si="0"/>
        <v>0</v>
      </c>
      <c r="AH9" s="19">
        <f t="shared" si="1"/>
        <v>0</v>
      </c>
      <c r="AI9" s="19">
        <f t="shared" si="2"/>
        <v>1</v>
      </c>
      <c r="AJ9" s="19">
        <f t="shared" si="3"/>
        <v>0</v>
      </c>
      <c r="AK9" s="19">
        <f t="shared" si="4"/>
        <v>0</v>
      </c>
      <c r="AL9" s="19">
        <f t="shared" si="5"/>
        <v>0</v>
      </c>
      <c r="AM9" s="19">
        <f t="shared" si="6"/>
        <v>0</v>
      </c>
      <c r="AN9" s="19">
        <f t="shared" si="7"/>
        <v>0</v>
      </c>
      <c r="AO9" s="19">
        <f t="shared" si="8"/>
        <v>0</v>
      </c>
      <c r="AP9" s="19">
        <f t="shared" si="9"/>
        <v>0</v>
      </c>
      <c r="AQ9" s="19">
        <f t="shared" si="10"/>
        <v>0</v>
      </c>
      <c r="AR9" s="19">
        <f t="shared" si="11"/>
        <v>0</v>
      </c>
      <c r="AS9" s="19">
        <f t="shared" si="12"/>
        <v>0</v>
      </c>
      <c r="AT9" s="19">
        <f t="shared" si="13"/>
        <v>1</v>
      </c>
      <c r="AU9" s="19">
        <f t="shared" si="14"/>
        <v>0</v>
      </c>
    </row>
    <row r="10" spans="1:47" s="13" customFormat="1" ht="15.75">
      <c r="A10" s="29" t="s">
        <v>11</v>
      </c>
      <c r="B10" s="40"/>
      <c r="C10" s="47"/>
      <c r="D10" s="40"/>
      <c r="E10" s="40"/>
      <c r="F10" s="40"/>
      <c r="G10" s="40"/>
      <c r="H10" s="40"/>
      <c r="I10" s="40"/>
      <c r="J10" s="47"/>
      <c r="K10" s="40"/>
      <c r="L10" s="40"/>
      <c r="M10" s="40"/>
      <c r="N10" s="40"/>
      <c r="O10" s="40"/>
      <c r="P10" s="40"/>
      <c r="Q10" s="47"/>
      <c r="R10" s="40"/>
      <c r="S10" s="40"/>
      <c r="T10" s="40"/>
      <c r="U10" s="40"/>
      <c r="V10" s="40"/>
      <c r="W10" s="40"/>
      <c r="X10" s="47"/>
      <c r="Y10" s="40"/>
      <c r="Z10" s="40"/>
      <c r="AA10" s="40"/>
      <c r="AB10" s="16" t="s">
        <v>64</v>
      </c>
      <c r="AC10" s="40"/>
      <c r="AD10" s="40"/>
      <c r="AE10" s="40"/>
      <c r="AF10" s="40"/>
      <c r="AG10" s="19">
        <f t="shared" si="0"/>
        <v>0</v>
      </c>
      <c r="AH10" s="19">
        <f t="shared" si="1"/>
        <v>0</v>
      </c>
      <c r="AI10" s="19">
        <f t="shared" si="2"/>
        <v>0</v>
      </c>
      <c r="AJ10" s="19">
        <f t="shared" si="3"/>
        <v>0</v>
      </c>
      <c r="AK10" s="19">
        <f t="shared" si="4"/>
        <v>0</v>
      </c>
      <c r="AL10" s="19">
        <f t="shared" si="5"/>
        <v>0</v>
      </c>
      <c r="AM10" s="19">
        <f t="shared" si="6"/>
        <v>0</v>
      </c>
      <c r="AN10" s="19">
        <f t="shared" si="7"/>
        <v>0</v>
      </c>
      <c r="AO10" s="19">
        <f t="shared" si="8"/>
        <v>0</v>
      </c>
      <c r="AP10" s="19">
        <f t="shared" si="9"/>
        <v>0</v>
      </c>
      <c r="AQ10" s="19">
        <f t="shared" si="10"/>
        <v>0</v>
      </c>
      <c r="AR10" s="19">
        <f t="shared" si="11"/>
        <v>0</v>
      </c>
      <c r="AS10" s="19">
        <f t="shared" si="12"/>
        <v>0</v>
      </c>
      <c r="AT10" s="19">
        <f t="shared" si="13"/>
        <v>1</v>
      </c>
      <c r="AU10" s="19">
        <f t="shared" si="14"/>
        <v>0</v>
      </c>
    </row>
    <row r="11" spans="1:47" s="13" customFormat="1" ht="15.75">
      <c r="A11" s="29" t="s">
        <v>12</v>
      </c>
      <c r="B11" s="40"/>
      <c r="C11" s="47"/>
      <c r="D11" s="40"/>
      <c r="E11" s="16" t="s">
        <v>34</v>
      </c>
      <c r="F11" s="40"/>
      <c r="G11" s="41"/>
      <c r="H11" s="40"/>
      <c r="I11" s="40"/>
      <c r="J11" s="48"/>
      <c r="K11" s="40"/>
      <c r="L11" s="40"/>
      <c r="M11" s="40"/>
      <c r="N11" s="16" t="s">
        <v>34</v>
      </c>
      <c r="O11" s="40"/>
      <c r="P11" s="40"/>
      <c r="Q11" s="47"/>
      <c r="R11" s="40"/>
      <c r="S11" s="40"/>
      <c r="T11" s="40"/>
      <c r="U11" s="40"/>
      <c r="V11" s="40"/>
      <c r="W11" s="40"/>
      <c r="X11" s="47"/>
      <c r="Y11" s="40"/>
      <c r="Z11" s="40"/>
      <c r="AA11" s="40"/>
      <c r="AB11" s="16" t="s">
        <v>33</v>
      </c>
      <c r="AC11" s="40"/>
      <c r="AD11" s="40"/>
      <c r="AE11" s="40"/>
      <c r="AF11" s="40"/>
      <c r="AG11" s="19">
        <f t="shared" si="0"/>
        <v>2</v>
      </c>
      <c r="AH11" s="19">
        <f t="shared" si="1"/>
        <v>0</v>
      </c>
      <c r="AI11" s="19">
        <f t="shared" si="2"/>
        <v>1</v>
      </c>
      <c r="AJ11" s="19">
        <f t="shared" si="3"/>
        <v>0</v>
      </c>
      <c r="AK11" s="19">
        <f t="shared" si="4"/>
        <v>0</v>
      </c>
      <c r="AL11" s="19">
        <f t="shared" si="5"/>
        <v>0</v>
      </c>
      <c r="AM11" s="19">
        <f t="shared" si="6"/>
        <v>0</v>
      </c>
      <c r="AN11" s="19">
        <f t="shared" si="7"/>
        <v>0</v>
      </c>
      <c r="AO11" s="19">
        <f t="shared" si="8"/>
        <v>0</v>
      </c>
      <c r="AP11" s="19">
        <f t="shared" si="9"/>
        <v>0</v>
      </c>
      <c r="AQ11" s="19">
        <f t="shared" si="10"/>
        <v>0</v>
      </c>
      <c r="AR11" s="19">
        <f t="shared" si="11"/>
        <v>0</v>
      </c>
      <c r="AS11" s="19">
        <f t="shared" si="12"/>
        <v>0</v>
      </c>
      <c r="AT11" s="19">
        <f t="shared" si="13"/>
        <v>0</v>
      </c>
      <c r="AU11" s="19">
        <f t="shared" si="14"/>
        <v>0</v>
      </c>
    </row>
    <row r="12" spans="1:47" s="13" customFormat="1" ht="15.75">
      <c r="A12" s="29" t="s">
        <v>13</v>
      </c>
      <c r="B12" s="40"/>
      <c r="C12" s="47"/>
      <c r="D12" s="40"/>
      <c r="E12" s="16" t="s">
        <v>47</v>
      </c>
      <c r="F12" s="16" t="s">
        <v>34</v>
      </c>
      <c r="G12" s="41"/>
      <c r="H12" s="40"/>
      <c r="I12" s="16" t="s">
        <v>34</v>
      </c>
      <c r="J12" s="48"/>
      <c r="K12" s="16" t="s">
        <v>33</v>
      </c>
      <c r="L12" s="40"/>
      <c r="M12" s="40"/>
      <c r="N12" s="40"/>
      <c r="O12" s="40"/>
      <c r="P12" s="40"/>
      <c r="Q12" s="47"/>
      <c r="R12" s="40"/>
      <c r="S12" s="40"/>
      <c r="T12" s="40"/>
      <c r="U12" s="40"/>
      <c r="V12" s="40"/>
      <c r="W12" s="40"/>
      <c r="X12" s="47"/>
      <c r="Y12" s="16" t="s">
        <v>33</v>
      </c>
      <c r="Z12" s="40"/>
      <c r="AA12" s="40"/>
      <c r="AB12" s="40"/>
      <c r="AC12" s="40"/>
      <c r="AD12" s="40"/>
      <c r="AE12" s="40"/>
      <c r="AF12" s="40"/>
      <c r="AG12" s="19">
        <f t="shared" si="0"/>
        <v>2</v>
      </c>
      <c r="AH12" s="19">
        <f t="shared" si="1"/>
        <v>0</v>
      </c>
      <c r="AI12" s="19">
        <f t="shared" si="2"/>
        <v>2</v>
      </c>
      <c r="AJ12" s="19">
        <f t="shared" si="3"/>
        <v>0</v>
      </c>
      <c r="AK12" s="19">
        <f t="shared" si="4"/>
        <v>0</v>
      </c>
      <c r="AL12" s="19">
        <f t="shared" si="5"/>
        <v>0</v>
      </c>
      <c r="AM12" s="19">
        <f t="shared" si="6"/>
        <v>0</v>
      </c>
      <c r="AN12" s="19">
        <f t="shared" si="7"/>
        <v>1</v>
      </c>
      <c r="AO12" s="19">
        <f t="shared" si="8"/>
        <v>0</v>
      </c>
      <c r="AP12" s="19">
        <f t="shared" si="9"/>
        <v>0</v>
      </c>
      <c r="AQ12" s="19">
        <f t="shared" si="10"/>
        <v>0</v>
      </c>
      <c r="AR12" s="19">
        <f t="shared" si="11"/>
        <v>0</v>
      </c>
      <c r="AS12" s="19">
        <f t="shared" si="12"/>
        <v>0</v>
      </c>
      <c r="AT12" s="19">
        <f t="shared" si="13"/>
        <v>0</v>
      </c>
      <c r="AU12" s="19">
        <f t="shared" si="14"/>
        <v>0</v>
      </c>
    </row>
    <row r="13" spans="1:47" s="13" customFormat="1" ht="15.75">
      <c r="A13" s="29" t="s">
        <v>14</v>
      </c>
      <c r="B13" s="40"/>
      <c r="C13" s="47"/>
      <c r="D13" s="16" t="s">
        <v>34</v>
      </c>
      <c r="E13" s="40"/>
      <c r="F13" s="40"/>
      <c r="G13" s="40"/>
      <c r="H13" s="40"/>
      <c r="I13" s="40"/>
      <c r="J13" s="47"/>
      <c r="K13" s="16" t="s">
        <v>33</v>
      </c>
      <c r="L13" s="16" t="s">
        <v>34</v>
      </c>
      <c r="M13" s="40"/>
      <c r="N13" s="40"/>
      <c r="O13" s="40"/>
      <c r="P13" s="40"/>
      <c r="Q13" s="47"/>
      <c r="R13" s="40"/>
      <c r="S13" s="40"/>
      <c r="T13" s="40"/>
      <c r="U13" s="40"/>
      <c r="V13" s="40"/>
      <c r="W13" s="40"/>
      <c r="X13" s="47"/>
      <c r="Y13" s="16" t="s">
        <v>33</v>
      </c>
      <c r="Z13" s="40"/>
      <c r="AA13" s="40"/>
      <c r="AB13" s="40"/>
      <c r="AC13" s="40"/>
      <c r="AD13" s="40"/>
      <c r="AE13" s="40"/>
      <c r="AF13" s="40"/>
      <c r="AG13" s="19">
        <f t="shared" si="0"/>
        <v>2</v>
      </c>
      <c r="AH13" s="19">
        <f t="shared" si="1"/>
        <v>0</v>
      </c>
      <c r="AI13" s="19">
        <f t="shared" si="2"/>
        <v>2</v>
      </c>
      <c r="AJ13" s="19">
        <f t="shared" si="3"/>
        <v>0</v>
      </c>
      <c r="AK13" s="19">
        <f t="shared" si="4"/>
        <v>0</v>
      </c>
      <c r="AL13" s="19">
        <f t="shared" si="5"/>
        <v>0</v>
      </c>
      <c r="AM13" s="19">
        <f t="shared" si="6"/>
        <v>0</v>
      </c>
      <c r="AN13" s="19">
        <f t="shared" si="7"/>
        <v>0</v>
      </c>
      <c r="AO13" s="19">
        <f t="shared" si="8"/>
        <v>0</v>
      </c>
      <c r="AP13" s="19">
        <f t="shared" si="9"/>
        <v>0</v>
      </c>
      <c r="AQ13" s="19">
        <f t="shared" si="10"/>
        <v>0</v>
      </c>
      <c r="AR13" s="19">
        <f t="shared" si="11"/>
        <v>0</v>
      </c>
      <c r="AS13" s="19">
        <f t="shared" si="12"/>
        <v>0</v>
      </c>
      <c r="AT13" s="19">
        <f t="shared" si="13"/>
        <v>0</v>
      </c>
      <c r="AU13" s="19">
        <f t="shared" si="14"/>
        <v>0</v>
      </c>
    </row>
    <row r="14" spans="1:47" s="13" customFormat="1" ht="15.75">
      <c r="A14" s="29" t="s">
        <v>70</v>
      </c>
      <c r="B14" s="40"/>
      <c r="C14" s="47"/>
      <c r="D14" s="40"/>
      <c r="E14" s="16" t="s">
        <v>47</v>
      </c>
      <c r="F14" s="40"/>
      <c r="G14" s="40"/>
      <c r="H14" s="40"/>
      <c r="I14" s="41"/>
      <c r="J14" s="48"/>
      <c r="K14" s="40"/>
      <c r="L14" s="40"/>
      <c r="M14" s="40"/>
      <c r="N14" s="40"/>
      <c r="O14" s="40"/>
      <c r="P14" s="40"/>
      <c r="Q14" s="47"/>
      <c r="R14" s="40"/>
      <c r="S14" s="40"/>
      <c r="T14" s="40"/>
      <c r="U14" s="40"/>
      <c r="V14" s="40"/>
      <c r="W14" s="40"/>
      <c r="X14" s="47"/>
      <c r="Y14" s="40"/>
      <c r="Z14" s="40"/>
      <c r="AA14" s="40"/>
      <c r="AB14" s="40"/>
      <c r="AC14" s="40"/>
      <c r="AD14" s="40"/>
      <c r="AE14" s="40"/>
      <c r="AF14" s="40"/>
      <c r="AG14" s="19">
        <f t="shared" si="0"/>
        <v>0</v>
      </c>
      <c r="AH14" s="19">
        <f t="shared" si="1"/>
        <v>0</v>
      </c>
      <c r="AI14" s="19">
        <f t="shared" si="2"/>
        <v>0</v>
      </c>
      <c r="AJ14" s="19">
        <f t="shared" si="3"/>
        <v>0</v>
      </c>
      <c r="AK14" s="19">
        <f t="shared" si="4"/>
        <v>0</v>
      </c>
      <c r="AL14" s="19">
        <f t="shared" si="5"/>
        <v>0</v>
      </c>
      <c r="AM14" s="19">
        <f t="shared" si="6"/>
        <v>0</v>
      </c>
      <c r="AN14" s="19">
        <f t="shared" si="7"/>
        <v>1</v>
      </c>
      <c r="AO14" s="19">
        <f t="shared" si="8"/>
        <v>0</v>
      </c>
      <c r="AP14" s="19">
        <f t="shared" si="9"/>
        <v>0</v>
      </c>
      <c r="AQ14" s="19">
        <f t="shared" si="10"/>
        <v>0</v>
      </c>
      <c r="AR14" s="19">
        <f t="shared" si="11"/>
        <v>0</v>
      </c>
      <c r="AS14" s="19">
        <f t="shared" si="12"/>
        <v>0</v>
      </c>
      <c r="AT14" s="19">
        <f t="shared" si="13"/>
        <v>0</v>
      </c>
      <c r="AU14" s="19">
        <f t="shared" si="14"/>
        <v>0</v>
      </c>
    </row>
    <row r="15" spans="1:47" s="13" customFormat="1" ht="15.75">
      <c r="A15" s="29" t="s">
        <v>15</v>
      </c>
      <c r="B15" s="40"/>
      <c r="C15" s="47"/>
      <c r="D15" s="16" t="s">
        <v>34</v>
      </c>
      <c r="E15" s="40"/>
      <c r="F15" s="40"/>
      <c r="G15" s="40"/>
      <c r="H15" s="40"/>
      <c r="I15" s="41"/>
      <c r="J15" s="48"/>
      <c r="K15" s="40"/>
      <c r="L15" s="40"/>
      <c r="M15" s="40"/>
      <c r="N15" s="40"/>
      <c r="O15" s="40"/>
      <c r="P15" s="40"/>
      <c r="Q15" s="47"/>
      <c r="R15" s="40"/>
      <c r="S15" s="40"/>
      <c r="T15" s="40"/>
      <c r="U15" s="40"/>
      <c r="V15" s="40"/>
      <c r="W15" s="40"/>
      <c r="X15" s="47"/>
      <c r="Y15" s="40"/>
      <c r="Z15" s="40"/>
      <c r="AA15" s="40"/>
      <c r="AB15" s="40"/>
      <c r="AC15" s="16" t="s">
        <v>34</v>
      </c>
      <c r="AD15" s="40"/>
      <c r="AE15" s="40"/>
      <c r="AF15" s="40"/>
      <c r="AG15" s="19">
        <f t="shared" si="0"/>
        <v>2</v>
      </c>
      <c r="AH15" s="19">
        <f t="shared" si="1"/>
        <v>0</v>
      </c>
      <c r="AI15" s="19">
        <f t="shared" si="2"/>
        <v>0</v>
      </c>
      <c r="AJ15" s="19">
        <f t="shared" si="3"/>
        <v>0</v>
      </c>
      <c r="AK15" s="19">
        <f t="shared" si="4"/>
        <v>0</v>
      </c>
      <c r="AL15" s="19">
        <f t="shared" si="5"/>
        <v>0</v>
      </c>
      <c r="AM15" s="19">
        <f t="shared" si="6"/>
        <v>0</v>
      </c>
      <c r="AN15" s="19">
        <f t="shared" si="7"/>
        <v>0</v>
      </c>
      <c r="AO15" s="19">
        <f t="shared" si="8"/>
        <v>0</v>
      </c>
      <c r="AP15" s="19">
        <f t="shared" si="9"/>
        <v>0</v>
      </c>
      <c r="AQ15" s="19">
        <f t="shared" si="10"/>
        <v>0</v>
      </c>
      <c r="AR15" s="19">
        <f t="shared" si="11"/>
        <v>0</v>
      </c>
      <c r="AS15" s="19">
        <f t="shared" si="12"/>
        <v>0</v>
      </c>
      <c r="AT15" s="19">
        <f t="shared" si="13"/>
        <v>0</v>
      </c>
      <c r="AU15" s="19">
        <f t="shared" si="14"/>
        <v>0</v>
      </c>
    </row>
    <row r="16" spans="1:47" s="13" customFormat="1" ht="15.75">
      <c r="A16" s="29" t="s">
        <v>16</v>
      </c>
      <c r="B16" s="40"/>
      <c r="C16" s="47"/>
      <c r="D16" s="16" t="s">
        <v>34</v>
      </c>
      <c r="E16" s="40"/>
      <c r="F16" s="40"/>
      <c r="G16" s="40"/>
      <c r="H16" s="40"/>
      <c r="I16" s="41"/>
      <c r="J16" s="47"/>
      <c r="K16" s="40"/>
      <c r="L16" s="40"/>
      <c r="M16" s="40"/>
      <c r="N16" s="40"/>
      <c r="O16" s="40"/>
      <c r="P16" s="40"/>
      <c r="Q16" s="47"/>
      <c r="R16" s="40"/>
      <c r="S16" s="40"/>
      <c r="T16" s="40"/>
      <c r="U16" s="40"/>
      <c r="V16" s="40"/>
      <c r="W16" s="40"/>
      <c r="X16" s="47"/>
      <c r="Y16" s="40"/>
      <c r="Z16" s="40"/>
      <c r="AA16" s="40"/>
      <c r="AB16" s="40"/>
      <c r="AC16" s="16" t="s">
        <v>34</v>
      </c>
      <c r="AD16" s="40"/>
      <c r="AE16" s="40"/>
      <c r="AF16" s="40"/>
      <c r="AG16" s="19">
        <f t="shared" si="0"/>
        <v>2</v>
      </c>
      <c r="AH16" s="19">
        <f t="shared" si="1"/>
        <v>0</v>
      </c>
      <c r="AI16" s="19">
        <f t="shared" si="2"/>
        <v>0</v>
      </c>
      <c r="AJ16" s="19">
        <f t="shared" si="3"/>
        <v>0</v>
      </c>
      <c r="AK16" s="19">
        <f t="shared" si="4"/>
        <v>0</v>
      </c>
      <c r="AL16" s="19">
        <f t="shared" si="5"/>
        <v>0</v>
      </c>
      <c r="AM16" s="19">
        <f t="shared" si="6"/>
        <v>0</v>
      </c>
      <c r="AN16" s="19">
        <f t="shared" si="7"/>
        <v>0</v>
      </c>
      <c r="AO16" s="19">
        <f t="shared" si="8"/>
        <v>0</v>
      </c>
      <c r="AP16" s="19">
        <f t="shared" si="9"/>
        <v>0</v>
      </c>
      <c r="AQ16" s="19">
        <f t="shared" si="10"/>
        <v>0</v>
      </c>
      <c r="AR16" s="19">
        <f t="shared" si="11"/>
        <v>0</v>
      </c>
      <c r="AS16" s="19">
        <f t="shared" si="12"/>
        <v>0</v>
      </c>
      <c r="AT16" s="19">
        <f t="shared" si="13"/>
        <v>0</v>
      </c>
      <c r="AU16" s="19">
        <f t="shared" si="14"/>
        <v>0</v>
      </c>
    </row>
    <row r="17" spans="1:47" s="13" customFormat="1" ht="15.75">
      <c r="A17" s="29" t="s">
        <v>18</v>
      </c>
      <c r="B17" s="40"/>
      <c r="C17" s="47"/>
      <c r="D17" s="40"/>
      <c r="E17" s="40"/>
      <c r="F17" s="40"/>
      <c r="G17" s="40"/>
      <c r="H17" s="41"/>
      <c r="I17" s="40"/>
      <c r="J17" s="47"/>
      <c r="K17" s="40"/>
      <c r="L17" s="40"/>
      <c r="M17" s="40"/>
      <c r="N17" s="40"/>
      <c r="O17" s="40"/>
      <c r="P17" s="40"/>
      <c r="Q17" s="47"/>
      <c r="R17" s="16" t="s">
        <v>34</v>
      </c>
      <c r="S17" s="40"/>
      <c r="T17" s="40"/>
      <c r="U17" s="40"/>
      <c r="V17" s="40"/>
      <c r="W17" s="16" t="s">
        <v>47</v>
      </c>
      <c r="X17" s="47"/>
      <c r="Y17" s="40"/>
      <c r="Z17" s="40"/>
      <c r="AA17" s="41"/>
      <c r="AB17" s="40"/>
      <c r="AC17" s="40"/>
      <c r="AD17" s="40"/>
      <c r="AE17" s="40"/>
      <c r="AF17" s="40"/>
      <c r="AG17" s="19">
        <f t="shared" si="0"/>
        <v>1</v>
      </c>
      <c r="AH17" s="19">
        <f t="shared" si="1"/>
        <v>0</v>
      </c>
      <c r="AI17" s="19">
        <f t="shared" si="2"/>
        <v>0</v>
      </c>
      <c r="AJ17" s="19">
        <f t="shared" si="3"/>
        <v>0</v>
      </c>
      <c r="AK17" s="19">
        <f t="shared" si="4"/>
        <v>0</v>
      </c>
      <c r="AL17" s="19">
        <f t="shared" si="5"/>
        <v>0</v>
      </c>
      <c r="AM17" s="19">
        <f t="shared" si="6"/>
        <v>0</v>
      </c>
      <c r="AN17" s="19">
        <f t="shared" si="7"/>
        <v>1</v>
      </c>
      <c r="AO17" s="19">
        <f t="shared" si="8"/>
        <v>0</v>
      </c>
      <c r="AP17" s="19">
        <f t="shared" si="9"/>
        <v>0</v>
      </c>
      <c r="AQ17" s="19">
        <f t="shared" si="10"/>
        <v>0</v>
      </c>
      <c r="AR17" s="19">
        <f t="shared" si="11"/>
        <v>0</v>
      </c>
      <c r="AS17" s="19">
        <f t="shared" si="12"/>
        <v>0</v>
      </c>
      <c r="AT17" s="19">
        <f t="shared" si="13"/>
        <v>0</v>
      </c>
      <c r="AU17" s="19">
        <f t="shared" si="14"/>
        <v>0</v>
      </c>
    </row>
    <row r="18" spans="1:47" s="13" customFormat="1" ht="15.75">
      <c r="A18" s="29" t="s">
        <v>19</v>
      </c>
      <c r="B18" s="40"/>
      <c r="C18" s="47"/>
      <c r="D18" s="40"/>
      <c r="E18" s="40"/>
      <c r="F18" s="40"/>
      <c r="G18" s="40"/>
      <c r="H18" s="41"/>
      <c r="I18" s="40"/>
      <c r="J18" s="47"/>
      <c r="K18" s="40"/>
      <c r="L18" s="40"/>
      <c r="M18" s="40"/>
      <c r="N18" s="40"/>
      <c r="O18" s="40"/>
      <c r="P18" s="40"/>
      <c r="Q18" s="47"/>
      <c r="R18" s="16" t="s">
        <v>34</v>
      </c>
      <c r="S18" s="40"/>
      <c r="T18" s="40"/>
      <c r="U18" s="40"/>
      <c r="V18" s="40"/>
      <c r="W18" s="40"/>
      <c r="X18" s="47"/>
      <c r="Y18" s="16" t="s">
        <v>47</v>
      </c>
      <c r="Z18" s="40"/>
      <c r="AA18" s="40"/>
      <c r="AB18" s="40"/>
      <c r="AC18" s="40"/>
      <c r="AD18" s="40"/>
      <c r="AE18" s="40"/>
      <c r="AF18" s="40"/>
      <c r="AG18" s="19">
        <f t="shared" si="0"/>
        <v>1</v>
      </c>
      <c r="AH18" s="19">
        <f t="shared" si="1"/>
        <v>0</v>
      </c>
      <c r="AI18" s="19">
        <f t="shared" si="2"/>
        <v>0</v>
      </c>
      <c r="AJ18" s="19">
        <f t="shared" si="3"/>
        <v>0</v>
      </c>
      <c r="AK18" s="19">
        <f t="shared" si="4"/>
        <v>0</v>
      </c>
      <c r="AL18" s="19">
        <f t="shared" si="5"/>
        <v>0</v>
      </c>
      <c r="AM18" s="19">
        <f t="shared" si="6"/>
        <v>0</v>
      </c>
      <c r="AN18" s="19">
        <f t="shared" si="7"/>
        <v>1</v>
      </c>
      <c r="AO18" s="19">
        <f t="shared" si="8"/>
        <v>0</v>
      </c>
      <c r="AP18" s="19">
        <f t="shared" si="9"/>
        <v>0</v>
      </c>
      <c r="AQ18" s="19">
        <f t="shared" si="10"/>
        <v>0</v>
      </c>
      <c r="AR18" s="19">
        <f t="shared" si="11"/>
        <v>0</v>
      </c>
      <c r="AS18" s="19">
        <f t="shared" si="12"/>
        <v>0</v>
      </c>
      <c r="AT18" s="19">
        <f t="shared" si="13"/>
        <v>0</v>
      </c>
      <c r="AU18" s="19">
        <f t="shared" si="14"/>
        <v>0</v>
      </c>
    </row>
    <row r="19" spans="1:47" s="13" customFormat="1" ht="15.75">
      <c r="A19" s="29" t="s">
        <v>20</v>
      </c>
      <c r="B19" s="40"/>
      <c r="C19" s="47"/>
      <c r="D19" s="40"/>
      <c r="E19" s="40"/>
      <c r="F19" s="40"/>
      <c r="G19" s="40"/>
      <c r="H19" s="41"/>
      <c r="I19" s="40"/>
      <c r="J19" s="47"/>
      <c r="K19" s="40"/>
      <c r="L19" s="40"/>
      <c r="M19" s="40"/>
      <c r="N19" s="40"/>
      <c r="O19" s="40"/>
      <c r="P19" s="40"/>
      <c r="Q19" s="47"/>
      <c r="R19" s="16" t="s">
        <v>34</v>
      </c>
      <c r="S19" s="40"/>
      <c r="T19" s="40"/>
      <c r="U19" s="40"/>
      <c r="V19" s="16" t="s">
        <v>47</v>
      </c>
      <c r="W19" s="40"/>
      <c r="X19" s="47"/>
      <c r="Y19" s="40"/>
      <c r="Z19" s="40"/>
      <c r="AA19" s="40"/>
      <c r="AB19" s="40"/>
      <c r="AC19" s="41"/>
      <c r="AD19" s="40"/>
      <c r="AE19" s="40"/>
      <c r="AF19" s="40"/>
      <c r="AG19" s="19">
        <f t="shared" si="0"/>
        <v>1</v>
      </c>
      <c r="AH19" s="19">
        <f t="shared" si="1"/>
        <v>0</v>
      </c>
      <c r="AI19" s="19">
        <f t="shared" si="2"/>
        <v>0</v>
      </c>
      <c r="AJ19" s="19">
        <f t="shared" si="3"/>
        <v>0</v>
      </c>
      <c r="AK19" s="19">
        <f t="shared" si="4"/>
        <v>0</v>
      </c>
      <c r="AL19" s="19">
        <f t="shared" si="5"/>
        <v>0</v>
      </c>
      <c r="AM19" s="19">
        <f t="shared" si="6"/>
        <v>0</v>
      </c>
      <c r="AN19" s="19">
        <f t="shared" si="7"/>
        <v>1</v>
      </c>
      <c r="AO19" s="19">
        <f t="shared" si="8"/>
        <v>0</v>
      </c>
      <c r="AP19" s="19">
        <f t="shared" si="9"/>
        <v>0</v>
      </c>
      <c r="AQ19" s="19">
        <f t="shared" si="10"/>
        <v>0</v>
      </c>
      <c r="AR19" s="19">
        <f t="shared" si="11"/>
        <v>0</v>
      </c>
      <c r="AS19" s="19">
        <f t="shared" si="12"/>
        <v>0</v>
      </c>
      <c r="AT19" s="19">
        <f t="shared" si="13"/>
        <v>0</v>
      </c>
      <c r="AU19" s="19">
        <f t="shared" si="14"/>
        <v>0</v>
      </c>
    </row>
    <row r="20" spans="1:47" s="13" customFormat="1" ht="15.75">
      <c r="A20" s="29" t="s">
        <v>21</v>
      </c>
      <c r="B20" s="40"/>
      <c r="C20" s="47"/>
      <c r="D20" s="40"/>
      <c r="E20" s="16" t="s">
        <v>47</v>
      </c>
      <c r="F20" s="16" t="s">
        <v>34</v>
      </c>
      <c r="G20" s="40"/>
      <c r="H20" s="40"/>
      <c r="I20" s="40"/>
      <c r="J20" s="47"/>
      <c r="K20" s="40"/>
      <c r="L20" s="40"/>
      <c r="M20" s="40"/>
      <c r="N20" s="40"/>
      <c r="O20" s="40"/>
      <c r="P20" s="40"/>
      <c r="Q20" s="47"/>
      <c r="R20" s="40"/>
      <c r="S20" s="40"/>
      <c r="T20" s="40"/>
      <c r="U20" s="40"/>
      <c r="V20" s="40"/>
      <c r="W20" s="40"/>
      <c r="X20" s="47"/>
      <c r="Y20" s="40"/>
      <c r="Z20" s="40"/>
      <c r="AA20" s="40"/>
      <c r="AB20" s="41"/>
      <c r="AC20" s="40"/>
      <c r="AD20" s="40"/>
      <c r="AE20" s="40"/>
      <c r="AF20" s="40"/>
      <c r="AG20" s="19">
        <f t="shared" si="0"/>
        <v>1</v>
      </c>
      <c r="AH20" s="19">
        <f t="shared" si="1"/>
        <v>0</v>
      </c>
      <c r="AI20" s="19">
        <f t="shared" si="2"/>
        <v>0</v>
      </c>
      <c r="AJ20" s="19">
        <f t="shared" si="3"/>
        <v>0</v>
      </c>
      <c r="AK20" s="19">
        <f t="shared" si="4"/>
        <v>0</v>
      </c>
      <c r="AL20" s="19">
        <f t="shared" si="5"/>
        <v>0</v>
      </c>
      <c r="AM20" s="19">
        <f t="shared" si="6"/>
        <v>0</v>
      </c>
      <c r="AN20" s="19">
        <f t="shared" si="7"/>
        <v>1</v>
      </c>
      <c r="AO20" s="19">
        <f t="shared" si="8"/>
        <v>0</v>
      </c>
      <c r="AP20" s="19">
        <f t="shared" si="9"/>
        <v>0</v>
      </c>
      <c r="AQ20" s="19">
        <f t="shared" si="10"/>
        <v>0</v>
      </c>
      <c r="AR20" s="19">
        <f t="shared" si="11"/>
        <v>0</v>
      </c>
      <c r="AS20" s="19">
        <f t="shared" si="12"/>
        <v>0</v>
      </c>
      <c r="AT20" s="19">
        <f t="shared" si="13"/>
        <v>0</v>
      </c>
      <c r="AU20" s="19">
        <f t="shared" si="14"/>
        <v>0</v>
      </c>
    </row>
    <row r="21" spans="1:47" s="13" customFormat="1" ht="15.75">
      <c r="A21" s="37" t="s">
        <v>22</v>
      </c>
      <c r="B21" s="40"/>
      <c r="C21" s="47"/>
      <c r="D21" s="40"/>
      <c r="E21" s="40"/>
      <c r="F21" s="16" t="s">
        <v>34</v>
      </c>
      <c r="G21" s="40"/>
      <c r="H21" s="40"/>
      <c r="I21" s="40"/>
      <c r="J21" s="47"/>
      <c r="K21" s="40"/>
      <c r="L21" s="40"/>
      <c r="M21" s="40"/>
      <c r="N21" s="40"/>
      <c r="O21" s="40"/>
      <c r="P21" s="40"/>
      <c r="Q21" s="47"/>
      <c r="R21" s="40"/>
      <c r="S21" s="40"/>
      <c r="T21" s="40"/>
      <c r="U21" s="40"/>
      <c r="V21" s="40"/>
      <c r="W21" s="40"/>
      <c r="X21" s="47"/>
      <c r="Y21" s="40"/>
      <c r="Z21" s="40"/>
      <c r="AA21" s="40"/>
      <c r="AB21" s="40"/>
      <c r="AC21" s="40"/>
      <c r="AD21" s="40"/>
      <c r="AE21" s="40"/>
      <c r="AF21" s="40"/>
      <c r="AG21" s="19">
        <f t="shared" si="0"/>
        <v>1</v>
      </c>
      <c r="AH21" s="19">
        <f t="shared" si="1"/>
        <v>0</v>
      </c>
      <c r="AI21" s="19">
        <f t="shared" si="2"/>
        <v>0</v>
      </c>
      <c r="AJ21" s="19">
        <f t="shared" si="3"/>
        <v>0</v>
      </c>
      <c r="AK21" s="19">
        <f t="shared" si="4"/>
        <v>0</v>
      </c>
      <c r="AL21" s="19">
        <f t="shared" si="5"/>
        <v>0</v>
      </c>
      <c r="AM21" s="19">
        <f t="shared" si="6"/>
        <v>0</v>
      </c>
      <c r="AN21" s="19">
        <f t="shared" si="7"/>
        <v>0</v>
      </c>
      <c r="AO21" s="19">
        <f t="shared" si="8"/>
        <v>0</v>
      </c>
      <c r="AP21" s="19">
        <f t="shared" si="9"/>
        <v>0</v>
      </c>
      <c r="AQ21" s="19">
        <f t="shared" si="10"/>
        <v>0</v>
      </c>
      <c r="AR21" s="19">
        <f t="shared" si="11"/>
        <v>0</v>
      </c>
      <c r="AS21" s="19">
        <f t="shared" si="12"/>
        <v>0</v>
      </c>
      <c r="AT21" s="19">
        <f t="shared" si="13"/>
        <v>0</v>
      </c>
      <c r="AU21" s="19">
        <f t="shared" si="14"/>
        <v>0</v>
      </c>
    </row>
    <row r="22" spans="1:47" s="13" customFormat="1" ht="15.75">
      <c r="A22" s="38" t="s">
        <v>24</v>
      </c>
      <c r="B22" s="40"/>
      <c r="C22" s="47"/>
      <c r="D22" s="40"/>
      <c r="E22" s="40"/>
      <c r="F22" s="40"/>
      <c r="G22" s="40"/>
      <c r="H22" s="42"/>
      <c r="I22" s="40"/>
      <c r="J22" s="47"/>
      <c r="K22" s="40"/>
      <c r="L22" s="40"/>
      <c r="M22" s="16" t="s">
        <v>34</v>
      </c>
      <c r="N22" s="40"/>
      <c r="O22" s="40"/>
      <c r="P22" s="40"/>
      <c r="Q22" s="47"/>
      <c r="R22" s="40"/>
      <c r="S22" s="40"/>
      <c r="T22" s="40"/>
      <c r="U22" s="40"/>
      <c r="V22" s="40"/>
      <c r="W22" s="41"/>
      <c r="X22" s="47"/>
      <c r="Y22" s="40"/>
      <c r="Z22" s="40"/>
      <c r="AA22" s="40"/>
      <c r="AB22" s="40"/>
      <c r="AC22" s="41"/>
      <c r="AD22" s="40"/>
      <c r="AE22" s="40"/>
      <c r="AF22" s="40"/>
      <c r="AG22" s="19">
        <f t="shared" si="0"/>
        <v>1</v>
      </c>
      <c r="AH22" s="19">
        <f t="shared" si="1"/>
        <v>0</v>
      </c>
      <c r="AI22" s="19">
        <f t="shared" si="2"/>
        <v>0</v>
      </c>
      <c r="AJ22" s="19">
        <f t="shared" si="3"/>
        <v>0</v>
      </c>
      <c r="AK22" s="19">
        <f t="shared" si="4"/>
        <v>0</v>
      </c>
      <c r="AL22" s="19">
        <f t="shared" si="5"/>
        <v>0</v>
      </c>
      <c r="AM22" s="19">
        <f t="shared" si="6"/>
        <v>0</v>
      </c>
      <c r="AN22" s="19">
        <f t="shared" si="7"/>
        <v>0</v>
      </c>
      <c r="AO22" s="19">
        <f t="shared" si="8"/>
        <v>0</v>
      </c>
      <c r="AP22" s="19">
        <f t="shared" si="9"/>
        <v>0</v>
      </c>
      <c r="AQ22" s="19">
        <f t="shared" si="10"/>
        <v>0</v>
      </c>
      <c r="AR22" s="19">
        <f t="shared" si="11"/>
        <v>0</v>
      </c>
      <c r="AS22" s="19">
        <f t="shared" si="12"/>
        <v>0</v>
      </c>
      <c r="AT22" s="19">
        <f t="shared" si="13"/>
        <v>0</v>
      </c>
      <c r="AU22" s="19">
        <f t="shared" si="14"/>
        <v>0</v>
      </c>
    </row>
    <row r="23" spans="1:47" s="13" customFormat="1" ht="15.75">
      <c r="A23" s="38" t="s">
        <v>25</v>
      </c>
      <c r="B23" s="40"/>
      <c r="C23" s="47"/>
      <c r="D23" s="40"/>
      <c r="E23" s="40"/>
      <c r="F23" s="40"/>
      <c r="G23" s="40"/>
      <c r="H23" s="42"/>
      <c r="I23" s="40"/>
      <c r="J23" s="47"/>
      <c r="K23" s="40"/>
      <c r="L23" s="40"/>
      <c r="M23" s="40"/>
      <c r="N23" s="40"/>
      <c r="O23" s="40"/>
      <c r="P23" s="40"/>
      <c r="Q23" s="47"/>
      <c r="R23" s="40"/>
      <c r="S23" s="40"/>
      <c r="T23" s="40"/>
      <c r="U23" s="16" t="s">
        <v>34</v>
      </c>
      <c r="V23" s="40"/>
      <c r="W23" s="41"/>
      <c r="X23" s="47"/>
      <c r="Y23" s="40"/>
      <c r="Z23" s="40"/>
      <c r="AA23" s="40"/>
      <c r="AB23" s="41"/>
      <c r="AC23" s="42"/>
      <c r="AD23" s="40"/>
      <c r="AE23" s="40"/>
      <c r="AF23" s="40"/>
      <c r="AG23" s="19">
        <f t="shared" si="0"/>
        <v>1</v>
      </c>
      <c r="AH23" s="19">
        <f t="shared" si="1"/>
        <v>0</v>
      </c>
      <c r="AI23" s="19">
        <f t="shared" si="2"/>
        <v>0</v>
      </c>
      <c r="AJ23" s="19">
        <f t="shared" si="3"/>
        <v>0</v>
      </c>
      <c r="AK23" s="19">
        <f t="shared" si="4"/>
        <v>0</v>
      </c>
      <c r="AL23" s="19">
        <f t="shared" si="5"/>
        <v>0</v>
      </c>
      <c r="AM23" s="19">
        <f t="shared" si="6"/>
        <v>0</v>
      </c>
      <c r="AN23" s="19">
        <f t="shared" si="7"/>
        <v>0</v>
      </c>
      <c r="AO23" s="19">
        <f t="shared" si="8"/>
        <v>0</v>
      </c>
      <c r="AP23" s="19">
        <f t="shared" si="9"/>
        <v>0</v>
      </c>
      <c r="AQ23" s="19">
        <f t="shared" si="10"/>
        <v>0</v>
      </c>
      <c r="AR23" s="19">
        <f t="shared" si="11"/>
        <v>0</v>
      </c>
      <c r="AS23" s="19">
        <f t="shared" si="12"/>
        <v>0</v>
      </c>
      <c r="AT23" s="19">
        <f t="shared" si="13"/>
        <v>0</v>
      </c>
      <c r="AU23" s="19">
        <f t="shared" si="14"/>
        <v>0</v>
      </c>
    </row>
    <row r="24" spans="1:47" s="13" customFormat="1" ht="15.75">
      <c r="A24" s="38" t="s">
        <v>26</v>
      </c>
      <c r="B24" s="40"/>
      <c r="C24" s="47"/>
      <c r="D24" s="40"/>
      <c r="E24" s="40"/>
      <c r="F24" s="40"/>
      <c r="G24" s="40"/>
      <c r="H24" s="42"/>
      <c r="I24" s="40"/>
      <c r="J24" s="48"/>
      <c r="K24" s="40"/>
      <c r="L24" s="40"/>
      <c r="M24" s="40"/>
      <c r="N24" s="40"/>
      <c r="O24" s="40"/>
      <c r="P24" s="18" t="s">
        <v>48</v>
      </c>
      <c r="Q24" s="47"/>
      <c r="R24" s="40"/>
      <c r="S24" s="40"/>
      <c r="T24" s="40"/>
      <c r="U24" s="16" t="s">
        <v>34</v>
      </c>
      <c r="V24" s="40"/>
      <c r="W24" s="40"/>
      <c r="X24" s="47"/>
      <c r="Y24" s="40"/>
      <c r="Z24" s="40"/>
      <c r="AA24" s="40"/>
      <c r="AB24" s="41"/>
      <c r="AC24" s="40"/>
      <c r="AD24" s="40"/>
      <c r="AE24" s="40"/>
      <c r="AF24" s="40"/>
      <c r="AG24" s="19">
        <f t="shared" si="0"/>
        <v>1</v>
      </c>
      <c r="AH24" s="19">
        <f t="shared" si="1"/>
        <v>0</v>
      </c>
      <c r="AI24" s="19">
        <f t="shared" si="2"/>
        <v>0</v>
      </c>
      <c r="AJ24" s="19">
        <f t="shared" si="3"/>
        <v>0</v>
      </c>
      <c r="AK24" s="19">
        <f t="shared" si="4"/>
        <v>0</v>
      </c>
      <c r="AL24" s="19">
        <f t="shared" si="5"/>
        <v>0</v>
      </c>
      <c r="AM24" s="19">
        <f t="shared" si="6"/>
        <v>0</v>
      </c>
      <c r="AN24" s="19">
        <f t="shared" si="7"/>
        <v>0</v>
      </c>
      <c r="AO24" s="19">
        <f t="shared" si="8"/>
        <v>0</v>
      </c>
      <c r="AP24" s="19">
        <f t="shared" si="9"/>
        <v>0</v>
      </c>
      <c r="AQ24" s="19">
        <f t="shared" si="10"/>
        <v>1</v>
      </c>
      <c r="AR24" s="19">
        <f t="shared" si="11"/>
        <v>0</v>
      </c>
      <c r="AS24" s="19">
        <f t="shared" si="12"/>
        <v>0</v>
      </c>
      <c r="AT24" s="19">
        <f t="shared" si="13"/>
        <v>0</v>
      </c>
      <c r="AU24" s="19">
        <f t="shared" si="14"/>
        <v>0</v>
      </c>
    </row>
    <row r="25" spans="1:47" s="13" customFormat="1" ht="15.75">
      <c r="A25" s="38">
        <v>10</v>
      </c>
      <c r="B25" s="40"/>
      <c r="C25" s="47"/>
      <c r="D25" s="16" t="s">
        <v>45</v>
      </c>
      <c r="E25" s="40"/>
      <c r="F25" s="40"/>
      <c r="G25" s="41"/>
      <c r="H25" s="40"/>
      <c r="I25" s="40"/>
      <c r="J25" s="47"/>
      <c r="K25" s="40"/>
      <c r="L25" s="40"/>
      <c r="M25" s="40"/>
      <c r="N25" s="40"/>
      <c r="O25" s="40"/>
      <c r="P25" s="40"/>
      <c r="Q25" s="47"/>
      <c r="R25" s="40"/>
      <c r="S25" s="16" t="s">
        <v>46</v>
      </c>
      <c r="T25" s="40"/>
      <c r="U25" s="40"/>
      <c r="V25" s="40"/>
      <c r="W25" s="40"/>
      <c r="X25" s="47"/>
      <c r="Y25" s="40"/>
      <c r="Z25" s="40"/>
      <c r="AA25" s="40"/>
      <c r="AB25" s="40"/>
      <c r="AC25" s="40"/>
      <c r="AD25" s="40"/>
      <c r="AE25" s="40"/>
      <c r="AF25" s="40"/>
      <c r="AG25" s="19">
        <f t="shared" si="0"/>
        <v>0</v>
      </c>
      <c r="AH25" s="19">
        <f t="shared" si="1"/>
        <v>1</v>
      </c>
      <c r="AI25" s="19">
        <f t="shared" si="2"/>
        <v>0</v>
      </c>
      <c r="AJ25" s="19">
        <f t="shared" si="3"/>
        <v>1</v>
      </c>
      <c r="AK25" s="19">
        <f t="shared" si="4"/>
        <v>0</v>
      </c>
      <c r="AL25" s="19">
        <f t="shared" si="5"/>
        <v>0</v>
      </c>
      <c r="AM25" s="19">
        <f t="shared" si="6"/>
        <v>0</v>
      </c>
      <c r="AN25" s="19">
        <f t="shared" si="7"/>
        <v>0</v>
      </c>
      <c r="AO25" s="19">
        <f t="shared" si="8"/>
        <v>0</v>
      </c>
      <c r="AP25" s="19">
        <f t="shared" si="9"/>
        <v>0</v>
      </c>
      <c r="AQ25" s="19">
        <f t="shared" si="10"/>
        <v>0</v>
      </c>
      <c r="AR25" s="19">
        <f t="shared" si="11"/>
        <v>0</v>
      </c>
      <c r="AS25" s="19">
        <f t="shared" si="12"/>
        <v>0</v>
      </c>
      <c r="AT25" s="19">
        <f t="shared" si="13"/>
        <v>0</v>
      </c>
      <c r="AU25" s="19">
        <f t="shared" si="14"/>
        <v>0</v>
      </c>
    </row>
    <row r="26" spans="1:47" s="13" customFormat="1" ht="15.75">
      <c r="A26" s="38">
        <v>11</v>
      </c>
      <c r="B26" s="40"/>
      <c r="C26" s="47"/>
      <c r="D26" s="40"/>
      <c r="E26" s="40"/>
      <c r="F26" s="16" t="s">
        <v>34</v>
      </c>
      <c r="G26" s="40"/>
      <c r="H26" s="40"/>
      <c r="I26" s="40"/>
      <c r="J26" s="47"/>
      <c r="K26" s="40"/>
      <c r="L26" s="40"/>
      <c r="M26" s="40"/>
      <c r="N26" s="40"/>
      <c r="O26" s="40"/>
      <c r="P26" s="40"/>
      <c r="Q26" s="47"/>
      <c r="R26" s="40"/>
      <c r="S26" s="40"/>
      <c r="T26" s="40"/>
      <c r="U26" s="16" t="s">
        <v>45</v>
      </c>
      <c r="V26" s="40"/>
      <c r="W26" s="40"/>
      <c r="X26" s="47"/>
      <c r="Y26" s="40"/>
      <c r="Z26" s="40"/>
      <c r="AA26" s="40"/>
      <c r="AB26" s="40"/>
      <c r="AC26" s="41"/>
      <c r="AD26" s="40"/>
      <c r="AE26" s="40"/>
      <c r="AF26" s="40"/>
      <c r="AG26" s="19">
        <f t="shared" si="0"/>
        <v>1</v>
      </c>
      <c r="AH26" s="19">
        <f t="shared" si="1"/>
        <v>1</v>
      </c>
      <c r="AI26" s="19">
        <f t="shared" si="2"/>
        <v>0</v>
      </c>
      <c r="AJ26" s="19">
        <f t="shared" si="3"/>
        <v>0</v>
      </c>
      <c r="AK26" s="19">
        <f t="shared" si="4"/>
        <v>0</v>
      </c>
      <c r="AL26" s="19">
        <f t="shared" si="5"/>
        <v>0</v>
      </c>
      <c r="AM26" s="19">
        <f t="shared" si="6"/>
        <v>0</v>
      </c>
      <c r="AN26" s="19">
        <f t="shared" si="7"/>
        <v>0</v>
      </c>
      <c r="AO26" s="19">
        <f t="shared" si="8"/>
        <v>0</v>
      </c>
      <c r="AP26" s="19">
        <f t="shared" si="9"/>
        <v>0</v>
      </c>
      <c r="AQ26" s="19">
        <f t="shared" si="10"/>
        <v>0</v>
      </c>
      <c r="AR26" s="19">
        <f t="shared" si="11"/>
        <v>0</v>
      </c>
      <c r="AS26" s="19">
        <f t="shared" si="12"/>
        <v>0</v>
      </c>
      <c r="AT26" s="19">
        <f t="shared" si="13"/>
        <v>0</v>
      </c>
      <c r="AU26" s="19">
        <f t="shared" si="14"/>
        <v>0</v>
      </c>
    </row>
    <row r="27" spans="1:47" s="13" customFormat="1" ht="15.75">
      <c r="A27" s="38" t="s">
        <v>69</v>
      </c>
      <c r="B27" s="40"/>
      <c r="C27" s="47"/>
      <c r="D27" s="40"/>
      <c r="E27" s="40"/>
      <c r="F27" s="40"/>
      <c r="G27" s="40"/>
      <c r="H27" s="40"/>
      <c r="I27" s="40"/>
      <c r="J27" s="48"/>
      <c r="K27" s="40"/>
      <c r="L27" s="40"/>
      <c r="M27" s="40"/>
      <c r="N27" s="40"/>
      <c r="O27" s="40"/>
      <c r="P27" s="40"/>
      <c r="Q27" s="47"/>
      <c r="R27" s="40"/>
      <c r="S27" s="40"/>
      <c r="T27" s="40"/>
      <c r="U27" s="40"/>
      <c r="V27" s="40"/>
      <c r="W27" s="40"/>
      <c r="X27" s="47"/>
      <c r="Y27" s="40"/>
      <c r="Z27" s="40"/>
      <c r="AA27" s="40"/>
      <c r="AB27" s="40"/>
      <c r="AC27" s="40"/>
      <c r="AD27" s="40"/>
      <c r="AE27" s="40"/>
      <c r="AF27" s="40"/>
      <c r="AG27" s="19">
        <f t="shared" si="0"/>
        <v>0</v>
      </c>
      <c r="AH27" s="19">
        <f t="shared" si="1"/>
        <v>0</v>
      </c>
      <c r="AI27" s="19">
        <f t="shared" si="2"/>
        <v>0</v>
      </c>
      <c r="AJ27" s="19">
        <f t="shared" si="3"/>
        <v>0</v>
      </c>
      <c r="AK27" s="19">
        <f t="shared" si="4"/>
        <v>0</v>
      </c>
      <c r="AL27" s="19">
        <f t="shared" si="5"/>
        <v>0</v>
      </c>
      <c r="AM27" s="19">
        <f t="shared" si="6"/>
        <v>0</v>
      </c>
      <c r="AN27" s="19">
        <f t="shared" si="7"/>
        <v>0</v>
      </c>
      <c r="AO27" s="19">
        <f t="shared" si="8"/>
        <v>0</v>
      </c>
      <c r="AP27" s="19">
        <f t="shared" si="9"/>
        <v>0</v>
      </c>
      <c r="AQ27" s="19">
        <f t="shared" si="10"/>
        <v>0</v>
      </c>
      <c r="AR27" s="19">
        <f t="shared" si="11"/>
        <v>0</v>
      </c>
      <c r="AS27" s="19">
        <f t="shared" si="12"/>
        <v>0</v>
      </c>
      <c r="AT27" s="19">
        <f t="shared" si="13"/>
        <v>0</v>
      </c>
      <c r="AU27" s="19">
        <f t="shared" si="14"/>
        <v>0</v>
      </c>
    </row>
    <row r="28" spans="1:47" s="13" customFormat="1" ht="15.75">
      <c r="A28" s="38" t="s">
        <v>69</v>
      </c>
      <c r="B28" s="40"/>
      <c r="C28" s="47"/>
      <c r="D28" s="40"/>
      <c r="E28" s="40"/>
      <c r="F28" s="40"/>
      <c r="G28" s="40"/>
      <c r="H28" s="40"/>
      <c r="I28" s="41"/>
      <c r="J28" s="47"/>
      <c r="K28" s="40"/>
      <c r="L28" s="40"/>
      <c r="M28" s="40"/>
      <c r="N28" s="40"/>
      <c r="O28" s="40"/>
      <c r="P28" s="40"/>
      <c r="Q28" s="47"/>
      <c r="R28" s="40"/>
      <c r="S28" s="40"/>
      <c r="T28" s="40"/>
      <c r="U28" s="41"/>
      <c r="V28" s="40"/>
      <c r="W28" s="40"/>
      <c r="X28" s="47"/>
      <c r="Y28" s="41"/>
      <c r="Z28" s="41"/>
      <c r="AA28" s="40"/>
      <c r="AB28" s="40"/>
      <c r="AC28" s="40"/>
      <c r="AD28" s="40"/>
      <c r="AE28" s="40"/>
      <c r="AF28" s="40"/>
      <c r="AG28" s="19">
        <f t="shared" si="0"/>
        <v>0</v>
      </c>
      <c r="AH28" s="19">
        <f t="shared" si="1"/>
        <v>0</v>
      </c>
      <c r="AI28" s="19">
        <f t="shared" si="2"/>
        <v>0</v>
      </c>
      <c r="AJ28" s="19">
        <f t="shared" si="3"/>
        <v>0</v>
      </c>
      <c r="AK28" s="19">
        <f t="shared" si="4"/>
        <v>0</v>
      </c>
      <c r="AL28" s="19">
        <f t="shared" si="5"/>
        <v>0</v>
      </c>
      <c r="AM28" s="19">
        <f t="shared" si="6"/>
        <v>0</v>
      </c>
      <c r="AN28" s="19">
        <f t="shared" si="7"/>
        <v>0</v>
      </c>
      <c r="AO28" s="19">
        <f t="shared" si="8"/>
        <v>0</v>
      </c>
      <c r="AP28" s="19">
        <f t="shared" si="9"/>
        <v>0</v>
      </c>
      <c r="AQ28" s="19">
        <f t="shared" si="10"/>
        <v>0</v>
      </c>
      <c r="AR28" s="19">
        <f t="shared" si="11"/>
        <v>0</v>
      </c>
      <c r="AS28" s="19">
        <f t="shared" si="12"/>
        <v>0</v>
      </c>
      <c r="AT28" s="19">
        <f t="shared" si="13"/>
        <v>0</v>
      </c>
      <c r="AU28" s="19">
        <f t="shared" si="14"/>
        <v>0</v>
      </c>
    </row>
    <row r="29" spans="1:47" s="13" customFormat="1" ht="15.75">
      <c r="A29" s="29" t="s">
        <v>69</v>
      </c>
      <c r="B29" s="40"/>
      <c r="C29" s="47"/>
      <c r="D29" s="40"/>
      <c r="E29" s="40"/>
      <c r="F29" s="40"/>
      <c r="G29" s="40"/>
      <c r="H29" s="40"/>
      <c r="I29" s="40"/>
      <c r="J29" s="47"/>
      <c r="K29" s="40"/>
      <c r="L29" s="40"/>
      <c r="M29" s="40"/>
      <c r="N29" s="40"/>
      <c r="O29" s="40"/>
      <c r="P29" s="40"/>
      <c r="Q29" s="47"/>
      <c r="R29" s="40"/>
      <c r="S29" s="40"/>
      <c r="T29" s="40"/>
      <c r="U29" s="40"/>
      <c r="V29" s="40"/>
      <c r="W29" s="40"/>
      <c r="X29" s="47"/>
      <c r="Y29" s="41"/>
      <c r="Z29" s="40"/>
      <c r="AA29" s="40"/>
      <c r="AB29" s="40"/>
      <c r="AC29" s="40"/>
      <c r="AD29" s="40"/>
      <c r="AE29" s="40"/>
      <c r="AF29" s="40"/>
      <c r="AG29" s="19">
        <f t="shared" si="0"/>
        <v>0</v>
      </c>
      <c r="AH29" s="19">
        <f t="shared" si="1"/>
        <v>0</v>
      </c>
      <c r="AI29" s="19">
        <f t="shared" si="2"/>
        <v>0</v>
      </c>
      <c r="AJ29" s="19">
        <f t="shared" si="3"/>
        <v>0</v>
      </c>
      <c r="AK29" s="19">
        <f t="shared" si="4"/>
        <v>0</v>
      </c>
      <c r="AL29" s="19">
        <f t="shared" si="5"/>
        <v>0</v>
      </c>
      <c r="AM29" s="19">
        <f t="shared" si="6"/>
        <v>0</v>
      </c>
      <c r="AN29" s="19">
        <f t="shared" si="7"/>
        <v>0</v>
      </c>
      <c r="AO29" s="19">
        <f t="shared" si="8"/>
        <v>0</v>
      </c>
      <c r="AP29" s="19">
        <f t="shared" si="9"/>
        <v>0</v>
      </c>
      <c r="AQ29" s="19">
        <f t="shared" si="10"/>
        <v>0</v>
      </c>
      <c r="AR29" s="19">
        <f t="shared" si="11"/>
        <v>0</v>
      </c>
      <c r="AS29" s="19">
        <f t="shared" si="12"/>
        <v>0</v>
      </c>
      <c r="AT29" s="19">
        <f t="shared" si="13"/>
        <v>0</v>
      </c>
      <c r="AU29" s="19">
        <f t="shared" si="14"/>
        <v>0</v>
      </c>
    </row>
    <row r="31" spans="1:47">
      <c r="B31" s="11"/>
      <c r="D31" s="14" t="s">
        <v>36</v>
      </c>
      <c r="E31" s="12"/>
      <c r="F31" s="12"/>
      <c r="G31" s="12"/>
      <c r="H31" s="12"/>
      <c r="I31" s="12"/>
      <c r="J31" s="12"/>
      <c r="O31" s="9"/>
      <c r="Q31" s="1" t="s">
        <v>35</v>
      </c>
    </row>
    <row r="33" spans="2:29">
      <c r="B33" s="8"/>
      <c r="D33" s="1" t="s">
        <v>30</v>
      </c>
      <c r="O33" s="15"/>
      <c r="Q33" s="1" t="s">
        <v>32</v>
      </c>
      <c r="V33" s="16" t="s">
        <v>34</v>
      </c>
      <c r="W33" s="1" t="s">
        <v>51</v>
      </c>
      <c r="AB33" s="18" t="s">
        <v>37</v>
      </c>
      <c r="AC33" s="1" t="s">
        <v>56</v>
      </c>
    </row>
    <row r="34" spans="2:29">
      <c r="V34" s="16" t="s">
        <v>33</v>
      </c>
      <c r="W34" s="1" t="s">
        <v>50</v>
      </c>
      <c r="AB34" s="18" t="s">
        <v>47</v>
      </c>
      <c r="AC34" s="1" t="s">
        <v>57</v>
      </c>
    </row>
    <row r="35" spans="2:29">
      <c r="O35" s="16" t="s">
        <v>62</v>
      </c>
      <c r="P35" s="14" t="s">
        <v>63</v>
      </c>
      <c r="V35" s="16" t="s">
        <v>45</v>
      </c>
      <c r="W35" s="1" t="s">
        <v>52</v>
      </c>
      <c r="AB35" s="18" t="s">
        <v>40</v>
      </c>
      <c r="AC35" s="1" t="s">
        <v>58</v>
      </c>
    </row>
    <row r="36" spans="2:29">
      <c r="O36" s="17" t="s">
        <v>64</v>
      </c>
      <c r="P36" s="14" t="s">
        <v>65</v>
      </c>
      <c r="V36" s="16" t="s">
        <v>46</v>
      </c>
      <c r="W36" s="1" t="s">
        <v>53</v>
      </c>
      <c r="AB36" s="18" t="s">
        <v>49</v>
      </c>
      <c r="AC36" s="1" t="s">
        <v>59</v>
      </c>
    </row>
    <row r="37" spans="2:29">
      <c r="O37" s="18" t="s">
        <v>73</v>
      </c>
      <c r="P37" s="1" t="s">
        <v>74</v>
      </c>
      <c r="V37" s="18" t="s">
        <v>38</v>
      </c>
      <c r="W37" s="1" t="s">
        <v>54</v>
      </c>
      <c r="AB37" s="18" t="s">
        <v>48</v>
      </c>
      <c r="AC37" s="1" t="s">
        <v>60</v>
      </c>
    </row>
    <row r="38" spans="2:29">
      <c r="V38" s="18" t="s">
        <v>39</v>
      </c>
      <c r="W38" s="1" t="s">
        <v>55</v>
      </c>
      <c r="AB38" s="18" t="s">
        <v>41</v>
      </c>
      <c r="AC38" s="1" t="s">
        <v>61</v>
      </c>
    </row>
  </sheetData>
  <mergeCells count="1">
    <mergeCell ref="S1:X1"/>
  </mergeCells>
  <pageMargins left="0.19685039370078741" right="0.19685039370078741" top="0.19685039370078741" bottom="0.19685039370078741" header="0.31496062992125984" footer="0.31496062992125984"/>
  <pageSetup paperSize="9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U38"/>
  <sheetViews>
    <sheetView zoomScale="96" zoomScaleNormal="96" workbookViewId="0">
      <pane ySplit="2" topLeftCell="A3" activePane="bottomLeft" state="frozen"/>
      <selection pane="bottomLeft" activeCell="M20" sqref="M20:M21"/>
    </sheetView>
  </sheetViews>
  <sheetFormatPr defaultRowHeight="15"/>
  <cols>
    <col min="1" max="1" width="9.140625" style="1"/>
    <col min="2" max="32" width="4.28515625" style="1" customWidth="1"/>
    <col min="33" max="47" width="4" style="1" customWidth="1"/>
    <col min="48" max="16384" width="9.140625" style="1"/>
  </cols>
  <sheetData>
    <row r="1" spans="1:47" s="4" customFormat="1" ht="14.25">
      <c r="B1" s="4" t="s">
        <v>27</v>
      </c>
      <c r="S1" s="45" t="s">
        <v>78</v>
      </c>
      <c r="T1" s="30"/>
      <c r="U1" s="30"/>
      <c r="V1" s="30"/>
      <c r="W1" s="30"/>
      <c r="X1" s="30"/>
    </row>
    <row r="2" spans="1:47" s="13" customFormat="1">
      <c r="A2" s="2" t="s">
        <v>0</v>
      </c>
      <c r="B2" s="39">
        <v>1</v>
      </c>
      <c r="C2" s="46">
        <v>2</v>
      </c>
      <c r="D2" s="39">
        <v>3</v>
      </c>
      <c r="E2" s="39">
        <v>4</v>
      </c>
      <c r="F2" s="39">
        <v>5</v>
      </c>
      <c r="G2" s="39">
        <v>6</v>
      </c>
      <c r="H2" s="39">
        <v>7</v>
      </c>
      <c r="I2" s="46">
        <v>8</v>
      </c>
      <c r="J2" s="46">
        <v>9</v>
      </c>
      <c r="K2" s="39">
        <v>10</v>
      </c>
      <c r="L2" s="39">
        <v>11</v>
      </c>
      <c r="M2" s="39">
        <v>12</v>
      </c>
      <c r="N2" s="39">
        <v>13</v>
      </c>
      <c r="O2" s="39">
        <v>14</v>
      </c>
      <c r="P2" s="39">
        <v>15</v>
      </c>
      <c r="Q2" s="46">
        <v>16</v>
      </c>
      <c r="R2" s="39">
        <v>17</v>
      </c>
      <c r="S2" s="39">
        <v>18</v>
      </c>
      <c r="T2" s="39">
        <v>19</v>
      </c>
      <c r="U2" s="39">
        <v>20</v>
      </c>
      <c r="V2" s="39">
        <v>21</v>
      </c>
      <c r="W2" s="46">
        <v>22</v>
      </c>
      <c r="X2" s="46">
        <v>23</v>
      </c>
      <c r="Y2" s="46">
        <v>24</v>
      </c>
      <c r="Z2" s="46">
        <v>25</v>
      </c>
      <c r="AA2" s="46">
        <v>26</v>
      </c>
      <c r="AB2" s="46">
        <v>27</v>
      </c>
      <c r="AC2" s="46">
        <v>28</v>
      </c>
      <c r="AD2" s="46">
        <v>29</v>
      </c>
      <c r="AE2" s="46">
        <v>30</v>
      </c>
      <c r="AF2" s="39">
        <v>31</v>
      </c>
      <c r="AG2" s="16" t="s">
        <v>34</v>
      </c>
      <c r="AH2" s="17" t="s">
        <v>45</v>
      </c>
      <c r="AI2" s="17" t="s">
        <v>33</v>
      </c>
      <c r="AJ2" s="17" t="s">
        <v>46</v>
      </c>
      <c r="AK2" s="17" t="s">
        <v>38</v>
      </c>
      <c r="AL2" s="17" t="s">
        <v>39</v>
      </c>
      <c r="AM2" s="16" t="s">
        <v>37</v>
      </c>
      <c r="AN2" s="17" t="s">
        <v>47</v>
      </c>
      <c r="AO2" s="17" t="s">
        <v>40</v>
      </c>
      <c r="AP2" s="17" t="s">
        <v>49</v>
      </c>
      <c r="AQ2" s="17" t="s">
        <v>48</v>
      </c>
      <c r="AR2" s="17" t="s">
        <v>41</v>
      </c>
      <c r="AS2" s="16" t="s">
        <v>62</v>
      </c>
      <c r="AT2" s="17" t="s">
        <v>64</v>
      </c>
      <c r="AU2" s="16" t="s">
        <v>66</v>
      </c>
    </row>
    <row r="3" spans="1:47" s="13" customFormat="1" ht="15.75">
      <c r="A3" s="29" t="s">
        <v>1</v>
      </c>
      <c r="B3" s="40"/>
      <c r="C3" s="47"/>
      <c r="D3" s="41"/>
      <c r="E3" s="40"/>
      <c r="F3" s="43"/>
      <c r="G3" s="40"/>
      <c r="H3" s="40"/>
      <c r="I3" s="47"/>
      <c r="J3" s="47"/>
      <c r="K3" s="41"/>
      <c r="L3" s="40"/>
      <c r="M3" s="40"/>
      <c r="N3" s="40"/>
      <c r="O3" s="40"/>
      <c r="P3" s="40"/>
      <c r="Q3" s="47"/>
      <c r="R3" s="40"/>
      <c r="S3" s="40"/>
      <c r="T3" s="40"/>
      <c r="U3" s="40"/>
      <c r="V3" s="41"/>
      <c r="W3" s="47"/>
      <c r="X3" s="47"/>
      <c r="Y3" s="47"/>
      <c r="Z3" s="47"/>
      <c r="AA3" s="47"/>
      <c r="AB3" s="47"/>
      <c r="AC3" s="47"/>
      <c r="AD3" s="47"/>
      <c r="AE3" s="47"/>
      <c r="AF3" s="40"/>
      <c r="AG3" s="19">
        <f>COUNTIF(B3:AF3,"Р")</f>
        <v>0</v>
      </c>
      <c r="AH3" s="19">
        <f>COUNTIF(B3:AF3,"Ал")</f>
        <v>0</v>
      </c>
      <c r="AI3" s="19">
        <f>COUNTIF(B3:AF3,"М")</f>
        <v>0</v>
      </c>
      <c r="AJ3" s="19">
        <f>COUNTIF(B3:AF3,"Гм")</f>
        <v>0</v>
      </c>
      <c r="AK3" s="19">
        <f>COUNTIF(B3:AF3,"Ф")</f>
        <v>0</v>
      </c>
      <c r="AL3" s="19">
        <f>COUNTIF(B3:AF3,"Х")</f>
        <v>0</v>
      </c>
      <c r="AM3" s="19">
        <f>COUNTIF(B3:AF3,"Б")</f>
        <v>0</v>
      </c>
      <c r="AN3" s="19">
        <f>COUNTIF(B3:AF3,"Гг")</f>
        <v>0</v>
      </c>
      <c r="AO3" s="19">
        <f>COUNTIF(B3:AF3,"Ом")</f>
        <v>0</v>
      </c>
      <c r="AP3" s="19">
        <f>COUNTIF(B3:AF3,"Ая")</f>
        <v>0</v>
      </c>
      <c r="AQ3" s="19">
        <f>COUNTIF(B3:AF3,"Ня")</f>
        <v>0</v>
      </c>
      <c r="AR3" s="19">
        <f>COUNTIF(B3:AF3,"И")</f>
        <v>0</v>
      </c>
      <c r="AS3" s="19">
        <f>COUNTIF(B3:AF3,"Ин")</f>
        <v>0</v>
      </c>
      <c r="AT3" s="19">
        <f>COUNTIF(B3:AF3,"Л")</f>
        <v>0</v>
      </c>
      <c r="AU3" s="19">
        <f>COUNTIF(B3:AF3,"Об")</f>
        <v>0</v>
      </c>
    </row>
    <row r="4" spans="1:47" s="13" customFormat="1" ht="15.75">
      <c r="A4" s="29" t="s">
        <v>2</v>
      </c>
      <c r="B4" s="40"/>
      <c r="C4" s="47"/>
      <c r="D4" s="40"/>
      <c r="E4" s="40"/>
      <c r="F4" s="43"/>
      <c r="G4" s="40"/>
      <c r="H4" s="41"/>
      <c r="I4" s="47"/>
      <c r="J4" s="47"/>
      <c r="K4" s="40"/>
      <c r="L4" s="40"/>
      <c r="M4" s="40"/>
      <c r="N4" s="40"/>
      <c r="O4" s="40"/>
      <c r="P4" s="41"/>
      <c r="Q4" s="47"/>
      <c r="R4" s="40"/>
      <c r="S4" s="40"/>
      <c r="T4" s="40"/>
      <c r="U4" s="40"/>
      <c r="V4" s="40"/>
      <c r="W4" s="47"/>
      <c r="X4" s="47"/>
      <c r="Y4" s="47"/>
      <c r="Z4" s="47"/>
      <c r="AA4" s="47"/>
      <c r="AB4" s="47"/>
      <c r="AC4" s="47"/>
      <c r="AD4" s="47"/>
      <c r="AE4" s="48"/>
      <c r="AF4" s="40"/>
      <c r="AG4" s="19">
        <f t="shared" ref="AG4:AG29" si="0">COUNTIF(B4:AF4,"Р")</f>
        <v>0</v>
      </c>
      <c r="AH4" s="19">
        <f t="shared" ref="AH4:AH29" si="1">COUNTIF(B4:AF4,"Ал")</f>
        <v>0</v>
      </c>
      <c r="AI4" s="19">
        <f t="shared" ref="AI4:AI29" si="2">COUNTIF(B4:AF4,"М")</f>
        <v>0</v>
      </c>
      <c r="AJ4" s="19">
        <f t="shared" ref="AJ4:AJ29" si="3">COUNTIF(B4:AF4,"Гм")</f>
        <v>0</v>
      </c>
      <c r="AK4" s="19">
        <f t="shared" ref="AK4:AK29" si="4">COUNTIF(B4:AF4,"Ф")</f>
        <v>0</v>
      </c>
      <c r="AL4" s="19">
        <f t="shared" ref="AL4:AL29" si="5">COUNTIF(B4:AF4,"Х")</f>
        <v>0</v>
      </c>
      <c r="AM4" s="19">
        <f t="shared" ref="AM4:AM29" si="6">COUNTIF(B4:AF4,"Б")</f>
        <v>0</v>
      </c>
      <c r="AN4" s="19">
        <f t="shared" ref="AN4:AN29" si="7">COUNTIF(B4:AF4,"Гг")</f>
        <v>0</v>
      </c>
      <c r="AO4" s="19">
        <f t="shared" ref="AO4:AO29" si="8">COUNTIF(B4:AF4,"Ом")</f>
        <v>0</v>
      </c>
      <c r="AP4" s="19">
        <f t="shared" ref="AP4:AP29" si="9">COUNTIF(B4:AF4,"Ая")</f>
        <v>0</v>
      </c>
      <c r="AQ4" s="19">
        <f t="shared" ref="AQ4:AQ29" si="10">COUNTIF(B4:AF4,"Ня")</f>
        <v>0</v>
      </c>
      <c r="AR4" s="19">
        <f t="shared" ref="AR4:AR29" si="11">COUNTIF(B4:AF4,"И")</f>
        <v>0</v>
      </c>
      <c r="AS4" s="19">
        <f t="shared" ref="AS4:AS29" si="12">COUNTIF(B4:AF4,"Ин")</f>
        <v>0</v>
      </c>
      <c r="AT4" s="19">
        <f t="shared" ref="AT4:AT29" si="13">COUNTIF(B4:AF4,"Л")</f>
        <v>0</v>
      </c>
      <c r="AU4" s="19">
        <f t="shared" ref="AU4:AU29" si="14">COUNTIF(B4:AF4,"Об")</f>
        <v>0</v>
      </c>
    </row>
    <row r="5" spans="1:47" s="13" customFormat="1" ht="15.75">
      <c r="A5" s="29" t="s">
        <v>5</v>
      </c>
      <c r="B5" s="40"/>
      <c r="C5" s="48"/>
      <c r="D5" s="40"/>
      <c r="E5" s="40"/>
      <c r="F5" s="43"/>
      <c r="G5" s="16" t="s">
        <v>33</v>
      </c>
      <c r="H5" s="40"/>
      <c r="I5" s="47"/>
      <c r="J5" s="47"/>
      <c r="K5" s="42"/>
      <c r="L5" s="40"/>
      <c r="M5" s="40"/>
      <c r="N5" s="40"/>
      <c r="O5" s="40"/>
      <c r="P5" s="41"/>
      <c r="Q5" s="47"/>
      <c r="R5" s="40"/>
      <c r="S5" s="41"/>
      <c r="T5" s="40"/>
      <c r="U5" s="41"/>
      <c r="V5" s="40"/>
      <c r="W5" s="47"/>
      <c r="X5" s="47"/>
      <c r="Y5" s="47"/>
      <c r="Z5" s="47"/>
      <c r="AA5" s="47"/>
      <c r="AB5" s="47"/>
      <c r="AC5" s="47"/>
      <c r="AD5" s="47"/>
      <c r="AE5" s="48"/>
      <c r="AF5" s="40"/>
      <c r="AG5" s="19">
        <f t="shared" si="0"/>
        <v>0</v>
      </c>
      <c r="AH5" s="19">
        <f t="shared" si="1"/>
        <v>0</v>
      </c>
      <c r="AI5" s="19">
        <f t="shared" si="2"/>
        <v>1</v>
      </c>
      <c r="AJ5" s="19">
        <f t="shared" si="3"/>
        <v>0</v>
      </c>
      <c r="AK5" s="19">
        <f t="shared" si="4"/>
        <v>0</v>
      </c>
      <c r="AL5" s="19">
        <f t="shared" si="5"/>
        <v>0</v>
      </c>
      <c r="AM5" s="19">
        <f t="shared" si="6"/>
        <v>0</v>
      </c>
      <c r="AN5" s="19">
        <f t="shared" si="7"/>
        <v>0</v>
      </c>
      <c r="AO5" s="19">
        <f t="shared" si="8"/>
        <v>0</v>
      </c>
      <c r="AP5" s="19">
        <f t="shared" si="9"/>
        <v>0</v>
      </c>
      <c r="AQ5" s="19">
        <f t="shared" si="10"/>
        <v>0</v>
      </c>
      <c r="AR5" s="19">
        <f t="shared" si="11"/>
        <v>0</v>
      </c>
      <c r="AS5" s="19">
        <f t="shared" si="12"/>
        <v>0</v>
      </c>
      <c r="AT5" s="19">
        <f t="shared" si="13"/>
        <v>0</v>
      </c>
      <c r="AU5" s="19">
        <f t="shared" si="14"/>
        <v>0</v>
      </c>
    </row>
    <row r="6" spans="1:47" s="13" customFormat="1" ht="15.75">
      <c r="A6" s="29" t="s">
        <v>4</v>
      </c>
      <c r="B6" s="40"/>
      <c r="C6" s="47"/>
      <c r="D6" s="40"/>
      <c r="E6" s="40"/>
      <c r="F6" s="16" t="s">
        <v>33</v>
      </c>
      <c r="G6" s="40"/>
      <c r="H6" s="40"/>
      <c r="I6" s="47"/>
      <c r="J6" s="47"/>
      <c r="K6" s="40"/>
      <c r="L6" s="41"/>
      <c r="M6" s="40"/>
      <c r="N6" s="40"/>
      <c r="O6" s="40"/>
      <c r="P6" s="40"/>
      <c r="Q6" s="47"/>
      <c r="R6" s="40"/>
      <c r="S6" s="40"/>
      <c r="T6" s="40"/>
      <c r="U6" s="16" t="s">
        <v>34</v>
      </c>
      <c r="V6" s="41"/>
      <c r="W6" s="47"/>
      <c r="X6" s="47"/>
      <c r="Y6" s="47"/>
      <c r="Z6" s="47"/>
      <c r="AA6" s="47"/>
      <c r="AB6" s="47"/>
      <c r="AC6" s="47"/>
      <c r="AD6" s="47"/>
      <c r="AE6" s="47"/>
      <c r="AF6" s="40"/>
      <c r="AG6" s="19">
        <f t="shared" si="0"/>
        <v>1</v>
      </c>
      <c r="AH6" s="19">
        <f t="shared" si="1"/>
        <v>0</v>
      </c>
      <c r="AI6" s="19">
        <f t="shared" si="2"/>
        <v>1</v>
      </c>
      <c r="AJ6" s="19">
        <f t="shared" si="3"/>
        <v>0</v>
      </c>
      <c r="AK6" s="19">
        <f t="shared" si="4"/>
        <v>0</v>
      </c>
      <c r="AL6" s="19">
        <f t="shared" si="5"/>
        <v>0</v>
      </c>
      <c r="AM6" s="19">
        <f t="shared" si="6"/>
        <v>0</v>
      </c>
      <c r="AN6" s="19">
        <f t="shared" si="7"/>
        <v>0</v>
      </c>
      <c r="AO6" s="19">
        <f t="shared" si="8"/>
        <v>0</v>
      </c>
      <c r="AP6" s="19">
        <f t="shared" si="9"/>
        <v>0</v>
      </c>
      <c r="AQ6" s="19">
        <f t="shared" si="10"/>
        <v>0</v>
      </c>
      <c r="AR6" s="19">
        <f t="shared" si="11"/>
        <v>0</v>
      </c>
      <c r="AS6" s="19">
        <f t="shared" si="12"/>
        <v>0</v>
      </c>
      <c r="AT6" s="19">
        <f t="shared" si="13"/>
        <v>0</v>
      </c>
      <c r="AU6" s="19">
        <f t="shared" si="14"/>
        <v>0</v>
      </c>
    </row>
    <row r="7" spans="1:47" s="13" customFormat="1" ht="15.75">
      <c r="A7" s="29" t="s">
        <v>7</v>
      </c>
      <c r="B7" s="40"/>
      <c r="C7" s="47"/>
      <c r="D7" s="40"/>
      <c r="E7" s="40"/>
      <c r="F7" s="43"/>
      <c r="G7" s="17" t="s">
        <v>64</v>
      </c>
      <c r="H7" s="40"/>
      <c r="I7" s="47"/>
      <c r="J7" s="47"/>
      <c r="K7" s="40"/>
      <c r="L7" s="40"/>
      <c r="M7" s="16" t="s">
        <v>33</v>
      </c>
      <c r="N7" s="40"/>
      <c r="O7" s="40"/>
      <c r="P7" s="40"/>
      <c r="Q7" s="47"/>
      <c r="R7" s="17" t="s">
        <v>64</v>
      </c>
      <c r="S7" s="40"/>
      <c r="T7" s="16" t="s">
        <v>34</v>
      </c>
      <c r="U7" s="40"/>
      <c r="V7" s="16" t="s">
        <v>34</v>
      </c>
      <c r="W7" s="47"/>
      <c r="X7" s="47"/>
      <c r="Y7" s="47"/>
      <c r="Z7" s="47"/>
      <c r="AA7" s="47"/>
      <c r="AB7" s="47"/>
      <c r="AC7" s="47"/>
      <c r="AD7" s="47"/>
      <c r="AE7" s="47"/>
      <c r="AF7" s="40"/>
      <c r="AG7" s="19">
        <f t="shared" si="0"/>
        <v>2</v>
      </c>
      <c r="AH7" s="19">
        <f t="shared" si="1"/>
        <v>0</v>
      </c>
      <c r="AI7" s="19">
        <f t="shared" si="2"/>
        <v>1</v>
      </c>
      <c r="AJ7" s="19">
        <f t="shared" si="3"/>
        <v>0</v>
      </c>
      <c r="AK7" s="19">
        <f t="shared" si="4"/>
        <v>0</v>
      </c>
      <c r="AL7" s="19">
        <f t="shared" si="5"/>
        <v>0</v>
      </c>
      <c r="AM7" s="19">
        <f t="shared" si="6"/>
        <v>0</v>
      </c>
      <c r="AN7" s="19">
        <f t="shared" si="7"/>
        <v>0</v>
      </c>
      <c r="AO7" s="19">
        <f t="shared" si="8"/>
        <v>0</v>
      </c>
      <c r="AP7" s="19">
        <f t="shared" si="9"/>
        <v>0</v>
      </c>
      <c r="AQ7" s="19">
        <f t="shared" si="10"/>
        <v>0</v>
      </c>
      <c r="AR7" s="19">
        <f t="shared" si="11"/>
        <v>0</v>
      </c>
      <c r="AS7" s="19">
        <f t="shared" si="12"/>
        <v>0</v>
      </c>
      <c r="AT7" s="19">
        <f t="shared" si="13"/>
        <v>2</v>
      </c>
      <c r="AU7" s="19">
        <f t="shared" si="14"/>
        <v>0</v>
      </c>
    </row>
    <row r="8" spans="1:47" s="13" customFormat="1" ht="15.75">
      <c r="A8" s="29" t="s">
        <v>8</v>
      </c>
      <c r="B8" s="40"/>
      <c r="C8" s="47"/>
      <c r="D8" s="40"/>
      <c r="E8" s="40"/>
      <c r="F8" s="43"/>
      <c r="G8" s="16" t="s">
        <v>64</v>
      </c>
      <c r="H8" s="40"/>
      <c r="I8" s="47"/>
      <c r="J8" s="47"/>
      <c r="K8" s="40"/>
      <c r="L8" s="40"/>
      <c r="M8" s="16" t="s">
        <v>33</v>
      </c>
      <c r="N8" s="41"/>
      <c r="O8" s="40"/>
      <c r="P8" s="16" t="s">
        <v>64</v>
      </c>
      <c r="Q8" s="47"/>
      <c r="R8" s="40"/>
      <c r="S8" s="40"/>
      <c r="T8" s="16" t="s">
        <v>34</v>
      </c>
      <c r="U8" s="40"/>
      <c r="V8" s="16" t="s">
        <v>34</v>
      </c>
      <c r="W8" s="47"/>
      <c r="X8" s="47"/>
      <c r="Y8" s="47"/>
      <c r="Z8" s="47"/>
      <c r="AA8" s="47"/>
      <c r="AB8" s="47"/>
      <c r="AC8" s="47"/>
      <c r="AD8" s="47"/>
      <c r="AE8" s="47"/>
      <c r="AF8" s="40"/>
      <c r="AG8" s="19">
        <f t="shared" si="0"/>
        <v>2</v>
      </c>
      <c r="AH8" s="19">
        <f t="shared" si="1"/>
        <v>0</v>
      </c>
      <c r="AI8" s="19">
        <f t="shared" si="2"/>
        <v>1</v>
      </c>
      <c r="AJ8" s="19">
        <f t="shared" si="3"/>
        <v>0</v>
      </c>
      <c r="AK8" s="19">
        <f t="shared" si="4"/>
        <v>0</v>
      </c>
      <c r="AL8" s="19">
        <f t="shared" si="5"/>
        <v>0</v>
      </c>
      <c r="AM8" s="19">
        <f t="shared" si="6"/>
        <v>0</v>
      </c>
      <c r="AN8" s="19">
        <f t="shared" si="7"/>
        <v>0</v>
      </c>
      <c r="AO8" s="19">
        <f t="shared" si="8"/>
        <v>0</v>
      </c>
      <c r="AP8" s="19">
        <f t="shared" si="9"/>
        <v>0</v>
      </c>
      <c r="AQ8" s="19">
        <f t="shared" si="10"/>
        <v>0</v>
      </c>
      <c r="AR8" s="19">
        <f t="shared" si="11"/>
        <v>0</v>
      </c>
      <c r="AS8" s="19">
        <f t="shared" si="12"/>
        <v>0</v>
      </c>
      <c r="AT8" s="19">
        <f t="shared" si="13"/>
        <v>2</v>
      </c>
      <c r="AU8" s="19">
        <f t="shared" si="14"/>
        <v>0</v>
      </c>
    </row>
    <row r="9" spans="1:47" s="13" customFormat="1" ht="15.75">
      <c r="A9" s="29" t="s">
        <v>10</v>
      </c>
      <c r="B9" s="40"/>
      <c r="C9" s="47"/>
      <c r="D9" s="40"/>
      <c r="E9" s="40"/>
      <c r="F9" s="43"/>
      <c r="G9" s="40"/>
      <c r="H9" s="40"/>
      <c r="I9" s="47"/>
      <c r="J9" s="47"/>
      <c r="K9" s="40"/>
      <c r="L9" s="40"/>
      <c r="M9" s="40"/>
      <c r="N9" s="18" t="s">
        <v>40</v>
      </c>
      <c r="O9" s="40"/>
      <c r="P9" s="40"/>
      <c r="Q9" s="47"/>
      <c r="R9" s="41"/>
      <c r="S9" s="40"/>
      <c r="T9" s="40"/>
      <c r="U9" s="40"/>
      <c r="V9" s="40"/>
      <c r="W9" s="47"/>
      <c r="X9" s="47"/>
      <c r="Y9" s="47"/>
      <c r="Z9" s="47"/>
      <c r="AA9" s="47"/>
      <c r="AB9" s="47"/>
      <c r="AC9" s="47"/>
      <c r="AD9" s="47"/>
      <c r="AE9" s="47"/>
      <c r="AF9" s="40"/>
      <c r="AG9" s="19">
        <f t="shared" si="0"/>
        <v>0</v>
      </c>
      <c r="AH9" s="19">
        <f t="shared" si="1"/>
        <v>0</v>
      </c>
      <c r="AI9" s="19">
        <f t="shared" si="2"/>
        <v>0</v>
      </c>
      <c r="AJ9" s="19">
        <f t="shared" si="3"/>
        <v>0</v>
      </c>
      <c r="AK9" s="19">
        <f t="shared" si="4"/>
        <v>0</v>
      </c>
      <c r="AL9" s="19">
        <f t="shared" si="5"/>
        <v>0</v>
      </c>
      <c r="AM9" s="19">
        <f t="shared" si="6"/>
        <v>0</v>
      </c>
      <c r="AN9" s="19">
        <f t="shared" si="7"/>
        <v>0</v>
      </c>
      <c r="AO9" s="19">
        <f t="shared" si="8"/>
        <v>1</v>
      </c>
      <c r="AP9" s="19">
        <f t="shared" si="9"/>
        <v>0</v>
      </c>
      <c r="AQ9" s="19">
        <f t="shared" si="10"/>
        <v>0</v>
      </c>
      <c r="AR9" s="19">
        <f t="shared" si="11"/>
        <v>0</v>
      </c>
      <c r="AS9" s="19">
        <f t="shared" si="12"/>
        <v>0</v>
      </c>
      <c r="AT9" s="19">
        <f t="shared" si="13"/>
        <v>0</v>
      </c>
      <c r="AU9" s="19">
        <f t="shared" si="14"/>
        <v>0</v>
      </c>
    </row>
    <row r="10" spans="1:47" s="13" customFormat="1" ht="15.75">
      <c r="A10" s="29" t="s">
        <v>11</v>
      </c>
      <c r="B10" s="40"/>
      <c r="C10" s="47"/>
      <c r="D10" s="40"/>
      <c r="E10" s="40"/>
      <c r="F10" s="43"/>
      <c r="G10" s="40"/>
      <c r="H10" s="40"/>
      <c r="I10" s="47"/>
      <c r="J10" s="47"/>
      <c r="K10" s="40"/>
      <c r="L10" s="40"/>
      <c r="M10" s="40"/>
      <c r="N10" s="40"/>
      <c r="O10" s="40"/>
      <c r="P10" s="40"/>
      <c r="Q10" s="47"/>
      <c r="R10" s="40"/>
      <c r="S10" s="41"/>
      <c r="T10" s="40"/>
      <c r="U10" s="40"/>
      <c r="V10" s="40"/>
      <c r="W10" s="47"/>
      <c r="X10" s="47"/>
      <c r="Y10" s="47"/>
      <c r="Z10" s="47"/>
      <c r="AA10" s="47"/>
      <c r="AB10" s="47"/>
      <c r="AC10" s="47"/>
      <c r="AD10" s="47"/>
      <c r="AE10" s="47"/>
      <c r="AF10" s="40"/>
      <c r="AG10" s="19">
        <f t="shared" si="0"/>
        <v>0</v>
      </c>
      <c r="AH10" s="19">
        <f t="shared" si="1"/>
        <v>0</v>
      </c>
      <c r="AI10" s="19">
        <f t="shared" si="2"/>
        <v>0</v>
      </c>
      <c r="AJ10" s="19">
        <f t="shared" si="3"/>
        <v>0</v>
      </c>
      <c r="AK10" s="19">
        <f t="shared" si="4"/>
        <v>0</v>
      </c>
      <c r="AL10" s="19">
        <f t="shared" si="5"/>
        <v>0</v>
      </c>
      <c r="AM10" s="19">
        <f t="shared" si="6"/>
        <v>0</v>
      </c>
      <c r="AN10" s="19">
        <f t="shared" si="7"/>
        <v>0</v>
      </c>
      <c r="AO10" s="19">
        <f t="shared" si="8"/>
        <v>0</v>
      </c>
      <c r="AP10" s="19">
        <f t="shared" si="9"/>
        <v>0</v>
      </c>
      <c r="AQ10" s="19">
        <f t="shared" si="10"/>
        <v>0</v>
      </c>
      <c r="AR10" s="19">
        <f t="shared" si="11"/>
        <v>0</v>
      </c>
      <c r="AS10" s="19">
        <f t="shared" si="12"/>
        <v>0</v>
      </c>
      <c r="AT10" s="19">
        <f t="shared" si="13"/>
        <v>0</v>
      </c>
      <c r="AU10" s="19">
        <f t="shared" si="14"/>
        <v>0</v>
      </c>
    </row>
    <row r="11" spans="1:47" s="13" customFormat="1" ht="15.75">
      <c r="A11" s="29" t="s">
        <v>12</v>
      </c>
      <c r="B11" s="40"/>
      <c r="C11" s="47"/>
      <c r="D11" s="41"/>
      <c r="E11" s="40"/>
      <c r="F11" s="43"/>
      <c r="G11" s="40"/>
      <c r="H11" s="40"/>
      <c r="I11" s="47"/>
      <c r="J11" s="50"/>
      <c r="K11" s="40"/>
      <c r="L11" s="40"/>
      <c r="M11" s="40"/>
      <c r="N11" s="40"/>
      <c r="O11" s="41"/>
      <c r="P11" s="41"/>
      <c r="Q11" s="48"/>
      <c r="R11" s="16" t="s">
        <v>34</v>
      </c>
      <c r="S11" s="18" t="s">
        <v>48</v>
      </c>
      <c r="T11" s="40"/>
      <c r="U11" s="16" t="s">
        <v>33</v>
      </c>
      <c r="V11" s="40"/>
      <c r="W11" s="47"/>
      <c r="X11" s="47"/>
      <c r="Y11" s="47"/>
      <c r="Z11" s="47"/>
      <c r="AA11" s="47"/>
      <c r="AB11" s="47"/>
      <c r="AC11" s="47"/>
      <c r="AD11" s="47"/>
      <c r="AE11" s="47"/>
      <c r="AF11" s="40"/>
      <c r="AG11" s="19">
        <f t="shared" si="0"/>
        <v>1</v>
      </c>
      <c r="AH11" s="19">
        <f t="shared" si="1"/>
        <v>0</v>
      </c>
      <c r="AI11" s="19">
        <f t="shared" si="2"/>
        <v>1</v>
      </c>
      <c r="AJ11" s="19">
        <f t="shared" si="3"/>
        <v>0</v>
      </c>
      <c r="AK11" s="19">
        <f t="shared" si="4"/>
        <v>0</v>
      </c>
      <c r="AL11" s="19">
        <f t="shared" si="5"/>
        <v>0</v>
      </c>
      <c r="AM11" s="19">
        <f t="shared" si="6"/>
        <v>0</v>
      </c>
      <c r="AN11" s="19">
        <f t="shared" si="7"/>
        <v>0</v>
      </c>
      <c r="AO11" s="19">
        <f t="shared" si="8"/>
        <v>0</v>
      </c>
      <c r="AP11" s="19">
        <f t="shared" si="9"/>
        <v>0</v>
      </c>
      <c r="AQ11" s="19">
        <f t="shared" si="10"/>
        <v>1</v>
      </c>
      <c r="AR11" s="19">
        <f t="shared" si="11"/>
        <v>0</v>
      </c>
      <c r="AS11" s="19">
        <f t="shared" si="12"/>
        <v>0</v>
      </c>
      <c r="AT11" s="19">
        <f t="shared" si="13"/>
        <v>0</v>
      </c>
      <c r="AU11" s="19">
        <f t="shared" si="14"/>
        <v>0</v>
      </c>
    </row>
    <row r="12" spans="1:47" s="13" customFormat="1" ht="15.75">
      <c r="A12" s="29" t="s">
        <v>13</v>
      </c>
      <c r="B12" s="40"/>
      <c r="C12" s="47"/>
      <c r="D12" s="41"/>
      <c r="E12" s="40"/>
      <c r="F12" s="43"/>
      <c r="G12" s="40"/>
      <c r="H12" s="40"/>
      <c r="I12" s="47"/>
      <c r="J12" s="47"/>
      <c r="K12" s="42"/>
      <c r="L12" s="16" t="s">
        <v>47</v>
      </c>
      <c r="M12" s="16" t="s">
        <v>34</v>
      </c>
      <c r="N12" s="40"/>
      <c r="O12" s="41"/>
      <c r="P12" s="41"/>
      <c r="Q12" s="48"/>
      <c r="R12" s="40"/>
      <c r="S12" s="40"/>
      <c r="T12" s="40"/>
      <c r="U12" s="40"/>
      <c r="V12" s="40"/>
      <c r="W12" s="47"/>
      <c r="X12" s="47"/>
      <c r="Y12" s="47"/>
      <c r="Z12" s="47"/>
      <c r="AA12" s="47"/>
      <c r="AB12" s="47"/>
      <c r="AC12" s="47"/>
      <c r="AD12" s="47"/>
      <c r="AE12" s="47"/>
      <c r="AF12" s="40"/>
      <c r="AG12" s="19">
        <f t="shared" si="0"/>
        <v>1</v>
      </c>
      <c r="AH12" s="19">
        <f t="shared" si="1"/>
        <v>0</v>
      </c>
      <c r="AI12" s="19">
        <f t="shared" si="2"/>
        <v>0</v>
      </c>
      <c r="AJ12" s="19">
        <f t="shared" si="3"/>
        <v>0</v>
      </c>
      <c r="AK12" s="19">
        <f t="shared" si="4"/>
        <v>0</v>
      </c>
      <c r="AL12" s="19">
        <f t="shared" si="5"/>
        <v>0</v>
      </c>
      <c r="AM12" s="19">
        <f t="shared" si="6"/>
        <v>0</v>
      </c>
      <c r="AN12" s="19">
        <f t="shared" si="7"/>
        <v>1</v>
      </c>
      <c r="AO12" s="19">
        <f t="shared" si="8"/>
        <v>0</v>
      </c>
      <c r="AP12" s="19">
        <f t="shared" si="9"/>
        <v>0</v>
      </c>
      <c r="AQ12" s="19">
        <f t="shared" si="10"/>
        <v>0</v>
      </c>
      <c r="AR12" s="19">
        <f t="shared" si="11"/>
        <v>0</v>
      </c>
      <c r="AS12" s="19">
        <f t="shared" si="12"/>
        <v>0</v>
      </c>
      <c r="AT12" s="19">
        <f t="shared" si="13"/>
        <v>0</v>
      </c>
      <c r="AU12" s="19">
        <f t="shared" si="14"/>
        <v>0</v>
      </c>
    </row>
    <row r="13" spans="1:47" s="13" customFormat="1" ht="15.75">
      <c r="A13" s="29" t="s">
        <v>14</v>
      </c>
      <c r="B13" s="41"/>
      <c r="C13" s="48"/>
      <c r="D13" s="40"/>
      <c r="E13" s="40"/>
      <c r="F13" s="43"/>
      <c r="G13" s="40"/>
      <c r="H13" s="16" t="s">
        <v>47</v>
      </c>
      <c r="I13" s="47"/>
      <c r="J13" s="47"/>
      <c r="K13" s="40"/>
      <c r="L13" s="40"/>
      <c r="M13" s="16" t="s">
        <v>34</v>
      </c>
      <c r="N13" s="40"/>
      <c r="O13" s="40"/>
      <c r="P13" s="40"/>
      <c r="Q13" s="47"/>
      <c r="R13" s="40"/>
      <c r="S13" s="40"/>
      <c r="T13" s="40"/>
      <c r="U13" s="40"/>
      <c r="V13" s="40"/>
      <c r="W13" s="48"/>
      <c r="X13" s="47"/>
      <c r="Y13" s="47"/>
      <c r="Z13" s="47"/>
      <c r="AA13" s="47"/>
      <c r="AB13" s="47"/>
      <c r="AC13" s="47"/>
      <c r="AD13" s="47"/>
      <c r="AE13" s="47"/>
      <c r="AF13" s="40"/>
      <c r="AG13" s="19">
        <f t="shared" si="0"/>
        <v>1</v>
      </c>
      <c r="AH13" s="19">
        <f t="shared" si="1"/>
        <v>0</v>
      </c>
      <c r="AI13" s="19">
        <f t="shared" si="2"/>
        <v>0</v>
      </c>
      <c r="AJ13" s="19">
        <f t="shared" si="3"/>
        <v>0</v>
      </c>
      <c r="AK13" s="19">
        <f t="shared" si="4"/>
        <v>0</v>
      </c>
      <c r="AL13" s="19">
        <f t="shared" si="5"/>
        <v>0</v>
      </c>
      <c r="AM13" s="19">
        <f t="shared" si="6"/>
        <v>0</v>
      </c>
      <c r="AN13" s="19">
        <f t="shared" si="7"/>
        <v>1</v>
      </c>
      <c r="AO13" s="19">
        <f t="shared" si="8"/>
        <v>0</v>
      </c>
      <c r="AP13" s="19">
        <f t="shared" si="9"/>
        <v>0</v>
      </c>
      <c r="AQ13" s="19">
        <f t="shared" si="10"/>
        <v>0</v>
      </c>
      <c r="AR13" s="19">
        <f t="shared" si="11"/>
        <v>0</v>
      </c>
      <c r="AS13" s="19">
        <f t="shared" si="12"/>
        <v>0</v>
      </c>
      <c r="AT13" s="19">
        <f t="shared" si="13"/>
        <v>0</v>
      </c>
      <c r="AU13" s="19">
        <f t="shared" si="14"/>
        <v>0</v>
      </c>
    </row>
    <row r="14" spans="1:47" s="13" customFormat="1" ht="15.75">
      <c r="A14" s="29" t="s">
        <v>70</v>
      </c>
      <c r="B14" s="40"/>
      <c r="C14" s="47"/>
      <c r="D14" s="40"/>
      <c r="E14" s="40"/>
      <c r="F14" s="43"/>
      <c r="G14" s="40"/>
      <c r="H14" s="40"/>
      <c r="I14" s="47"/>
      <c r="J14" s="47"/>
      <c r="K14" s="40"/>
      <c r="L14" s="16" t="s">
        <v>47</v>
      </c>
      <c r="M14" s="40"/>
      <c r="N14" s="40"/>
      <c r="O14" s="41"/>
      <c r="P14" s="40"/>
      <c r="Q14" s="47"/>
      <c r="R14" s="41"/>
      <c r="S14" s="41"/>
      <c r="T14" s="40"/>
      <c r="U14" s="40"/>
      <c r="V14" s="40"/>
      <c r="W14" s="47"/>
      <c r="X14" s="47"/>
      <c r="Y14" s="47"/>
      <c r="Z14" s="47"/>
      <c r="AA14" s="47"/>
      <c r="AB14" s="47"/>
      <c r="AC14" s="47"/>
      <c r="AD14" s="47"/>
      <c r="AE14" s="47"/>
      <c r="AF14" s="40"/>
      <c r="AG14" s="19">
        <f t="shared" si="0"/>
        <v>0</v>
      </c>
      <c r="AH14" s="19">
        <f t="shared" si="1"/>
        <v>0</v>
      </c>
      <c r="AI14" s="19">
        <f t="shared" si="2"/>
        <v>0</v>
      </c>
      <c r="AJ14" s="19">
        <f t="shared" si="3"/>
        <v>0</v>
      </c>
      <c r="AK14" s="19">
        <f t="shared" si="4"/>
        <v>0</v>
      </c>
      <c r="AL14" s="19">
        <f t="shared" si="5"/>
        <v>0</v>
      </c>
      <c r="AM14" s="19">
        <f t="shared" si="6"/>
        <v>0</v>
      </c>
      <c r="AN14" s="19">
        <f t="shared" si="7"/>
        <v>1</v>
      </c>
      <c r="AO14" s="19">
        <f t="shared" si="8"/>
        <v>0</v>
      </c>
      <c r="AP14" s="19">
        <f t="shared" si="9"/>
        <v>0</v>
      </c>
      <c r="AQ14" s="19">
        <f t="shared" si="10"/>
        <v>0</v>
      </c>
      <c r="AR14" s="19">
        <f t="shared" si="11"/>
        <v>0</v>
      </c>
      <c r="AS14" s="19">
        <f t="shared" si="12"/>
        <v>0</v>
      </c>
      <c r="AT14" s="19">
        <f t="shared" si="13"/>
        <v>0</v>
      </c>
      <c r="AU14" s="19">
        <f t="shared" si="14"/>
        <v>0</v>
      </c>
    </row>
    <row r="15" spans="1:47" s="13" customFormat="1" ht="15.75">
      <c r="A15" s="29" t="s">
        <v>15</v>
      </c>
      <c r="B15" s="40"/>
      <c r="C15" s="47"/>
      <c r="D15" s="40"/>
      <c r="E15" s="40"/>
      <c r="F15" s="43"/>
      <c r="G15" s="40"/>
      <c r="H15" s="40"/>
      <c r="I15" s="47"/>
      <c r="J15" s="47"/>
      <c r="K15" s="40"/>
      <c r="L15" s="40"/>
      <c r="M15" s="40"/>
      <c r="N15" s="40"/>
      <c r="O15" s="40"/>
      <c r="P15" s="40"/>
      <c r="Q15" s="47"/>
      <c r="R15" s="41"/>
      <c r="S15" s="40"/>
      <c r="T15" s="40"/>
      <c r="U15" s="40"/>
      <c r="V15" s="40"/>
      <c r="W15" s="47"/>
      <c r="X15" s="47"/>
      <c r="Y15" s="47"/>
      <c r="Z15" s="47"/>
      <c r="AA15" s="47"/>
      <c r="AB15" s="47"/>
      <c r="AC15" s="47"/>
      <c r="AD15" s="47"/>
      <c r="AE15" s="47"/>
      <c r="AF15" s="40"/>
      <c r="AG15" s="19">
        <f t="shared" si="0"/>
        <v>0</v>
      </c>
      <c r="AH15" s="19">
        <f t="shared" si="1"/>
        <v>0</v>
      </c>
      <c r="AI15" s="19">
        <f t="shared" si="2"/>
        <v>0</v>
      </c>
      <c r="AJ15" s="19">
        <f t="shared" si="3"/>
        <v>0</v>
      </c>
      <c r="AK15" s="19">
        <f t="shared" si="4"/>
        <v>0</v>
      </c>
      <c r="AL15" s="19">
        <f t="shared" si="5"/>
        <v>0</v>
      </c>
      <c r="AM15" s="19">
        <f t="shared" si="6"/>
        <v>0</v>
      </c>
      <c r="AN15" s="19">
        <f t="shared" si="7"/>
        <v>0</v>
      </c>
      <c r="AO15" s="19">
        <f t="shared" si="8"/>
        <v>0</v>
      </c>
      <c r="AP15" s="19">
        <f t="shared" si="9"/>
        <v>0</v>
      </c>
      <c r="AQ15" s="19">
        <f t="shared" si="10"/>
        <v>0</v>
      </c>
      <c r="AR15" s="19">
        <f t="shared" si="11"/>
        <v>0</v>
      </c>
      <c r="AS15" s="19">
        <f t="shared" si="12"/>
        <v>0</v>
      </c>
      <c r="AT15" s="19">
        <f t="shared" si="13"/>
        <v>0</v>
      </c>
      <c r="AU15" s="19">
        <f t="shared" si="14"/>
        <v>0</v>
      </c>
    </row>
    <row r="16" spans="1:47" s="13" customFormat="1" ht="15.75">
      <c r="A16" s="29" t="s">
        <v>16</v>
      </c>
      <c r="B16" s="40"/>
      <c r="C16" s="47"/>
      <c r="D16" s="40"/>
      <c r="E16" s="40"/>
      <c r="F16" s="43"/>
      <c r="G16" s="40"/>
      <c r="H16" s="40"/>
      <c r="I16" s="47"/>
      <c r="J16" s="47"/>
      <c r="K16" s="40"/>
      <c r="L16" s="40"/>
      <c r="M16" s="40"/>
      <c r="N16" s="40"/>
      <c r="O16" s="40"/>
      <c r="P16" s="40"/>
      <c r="Q16" s="48"/>
      <c r="R16" s="40"/>
      <c r="S16" s="40"/>
      <c r="T16" s="40"/>
      <c r="U16" s="40"/>
      <c r="V16" s="40"/>
      <c r="W16" s="47"/>
      <c r="X16" s="47"/>
      <c r="Y16" s="47"/>
      <c r="Z16" s="47"/>
      <c r="AA16" s="47"/>
      <c r="AB16" s="47"/>
      <c r="AC16" s="47"/>
      <c r="AD16" s="47"/>
      <c r="AE16" s="47"/>
      <c r="AF16" s="40"/>
      <c r="AG16" s="19">
        <f t="shared" si="0"/>
        <v>0</v>
      </c>
      <c r="AH16" s="19">
        <f t="shared" si="1"/>
        <v>0</v>
      </c>
      <c r="AI16" s="19">
        <f t="shared" si="2"/>
        <v>0</v>
      </c>
      <c r="AJ16" s="19">
        <f t="shared" si="3"/>
        <v>0</v>
      </c>
      <c r="AK16" s="19">
        <f t="shared" si="4"/>
        <v>0</v>
      </c>
      <c r="AL16" s="19">
        <f t="shared" si="5"/>
        <v>0</v>
      </c>
      <c r="AM16" s="19">
        <f t="shared" si="6"/>
        <v>0</v>
      </c>
      <c r="AN16" s="19">
        <f t="shared" si="7"/>
        <v>0</v>
      </c>
      <c r="AO16" s="19">
        <f t="shared" si="8"/>
        <v>0</v>
      </c>
      <c r="AP16" s="19">
        <f t="shared" si="9"/>
        <v>0</v>
      </c>
      <c r="AQ16" s="19">
        <f t="shared" si="10"/>
        <v>0</v>
      </c>
      <c r="AR16" s="19">
        <f t="shared" si="11"/>
        <v>0</v>
      </c>
      <c r="AS16" s="19">
        <f t="shared" si="12"/>
        <v>0</v>
      </c>
      <c r="AT16" s="19">
        <f t="shared" si="13"/>
        <v>0</v>
      </c>
      <c r="AU16" s="19">
        <f t="shared" si="14"/>
        <v>0</v>
      </c>
    </row>
    <row r="17" spans="1:47" s="13" customFormat="1" ht="15.75">
      <c r="A17" s="29" t="s">
        <v>18</v>
      </c>
      <c r="B17" s="41"/>
      <c r="C17" s="47"/>
      <c r="D17" s="40"/>
      <c r="E17" s="40"/>
      <c r="F17" s="43"/>
      <c r="G17" s="40"/>
      <c r="H17" s="40"/>
      <c r="I17" s="47"/>
      <c r="J17" s="48"/>
      <c r="K17" s="40"/>
      <c r="L17" s="40"/>
      <c r="M17" s="40"/>
      <c r="N17" s="40"/>
      <c r="O17" s="41"/>
      <c r="P17" s="41"/>
      <c r="Q17" s="48"/>
      <c r="R17" s="40"/>
      <c r="S17" s="40"/>
      <c r="T17" s="40"/>
      <c r="U17" s="40"/>
      <c r="V17" s="40"/>
      <c r="W17" s="47"/>
      <c r="X17" s="47"/>
      <c r="Y17" s="47"/>
      <c r="Z17" s="47"/>
      <c r="AA17" s="47"/>
      <c r="AB17" s="47"/>
      <c r="AC17" s="47"/>
      <c r="AD17" s="47"/>
      <c r="AE17" s="47"/>
      <c r="AF17" s="40"/>
      <c r="AG17" s="19">
        <f t="shared" si="0"/>
        <v>0</v>
      </c>
      <c r="AH17" s="19">
        <f t="shared" si="1"/>
        <v>0</v>
      </c>
      <c r="AI17" s="19">
        <f t="shared" si="2"/>
        <v>0</v>
      </c>
      <c r="AJ17" s="19">
        <f t="shared" si="3"/>
        <v>0</v>
      </c>
      <c r="AK17" s="19">
        <f t="shared" si="4"/>
        <v>0</v>
      </c>
      <c r="AL17" s="19">
        <f t="shared" si="5"/>
        <v>0</v>
      </c>
      <c r="AM17" s="19">
        <f t="shared" si="6"/>
        <v>0</v>
      </c>
      <c r="AN17" s="19">
        <f t="shared" si="7"/>
        <v>0</v>
      </c>
      <c r="AO17" s="19">
        <f t="shared" si="8"/>
        <v>0</v>
      </c>
      <c r="AP17" s="19">
        <f t="shared" si="9"/>
        <v>0</v>
      </c>
      <c r="AQ17" s="19">
        <f t="shared" si="10"/>
        <v>0</v>
      </c>
      <c r="AR17" s="19">
        <f t="shared" si="11"/>
        <v>0</v>
      </c>
      <c r="AS17" s="19">
        <f t="shared" si="12"/>
        <v>0</v>
      </c>
      <c r="AT17" s="19">
        <f t="shared" si="13"/>
        <v>0</v>
      </c>
      <c r="AU17" s="19">
        <f t="shared" si="14"/>
        <v>0</v>
      </c>
    </row>
    <row r="18" spans="1:47" s="13" customFormat="1" ht="15.75">
      <c r="A18" s="29" t="s">
        <v>19</v>
      </c>
      <c r="B18" s="41"/>
      <c r="C18" s="47"/>
      <c r="D18" s="40"/>
      <c r="E18" s="40"/>
      <c r="F18" s="43"/>
      <c r="G18" s="40"/>
      <c r="H18" s="40"/>
      <c r="I18" s="47"/>
      <c r="J18" s="47"/>
      <c r="K18" s="40"/>
      <c r="L18" s="40"/>
      <c r="M18" s="40"/>
      <c r="N18" s="40"/>
      <c r="O18" s="41"/>
      <c r="P18" s="41"/>
      <c r="Q18" s="48"/>
      <c r="R18" s="40"/>
      <c r="S18" s="40"/>
      <c r="T18" s="40"/>
      <c r="U18" s="40"/>
      <c r="V18" s="40"/>
      <c r="W18" s="47"/>
      <c r="X18" s="47"/>
      <c r="Y18" s="47"/>
      <c r="Z18" s="47"/>
      <c r="AA18" s="47"/>
      <c r="AB18" s="47"/>
      <c r="AC18" s="47"/>
      <c r="AD18" s="47"/>
      <c r="AE18" s="47"/>
      <c r="AF18" s="40"/>
      <c r="AG18" s="19">
        <f t="shared" si="0"/>
        <v>0</v>
      </c>
      <c r="AH18" s="19">
        <f t="shared" si="1"/>
        <v>0</v>
      </c>
      <c r="AI18" s="19">
        <f t="shared" si="2"/>
        <v>0</v>
      </c>
      <c r="AJ18" s="19">
        <f t="shared" si="3"/>
        <v>0</v>
      </c>
      <c r="AK18" s="19">
        <f t="shared" si="4"/>
        <v>0</v>
      </c>
      <c r="AL18" s="19">
        <f t="shared" si="5"/>
        <v>0</v>
      </c>
      <c r="AM18" s="19">
        <f t="shared" si="6"/>
        <v>0</v>
      </c>
      <c r="AN18" s="19">
        <f t="shared" si="7"/>
        <v>0</v>
      </c>
      <c r="AO18" s="19">
        <f t="shared" si="8"/>
        <v>0</v>
      </c>
      <c r="AP18" s="19">
        <f t="shared" si="9"/>
        <v>0</v>
      </c>
      <c r="AQ18" s="19">
        <f t="shared" si="10"/>
        <v>0</v>
      </c>
      <c r="AR18" s="19">
        <f t="shared" si="11"/>
        <v>0</v>
      </c>
      <c r="AS18" s="19">
        <f t="shared" si="12"/>
        <v>0</v>
      </c>
      <c r="AT18" s="19">
        <f t="shared" si="13"/>
        <v>0</v>
      </c>
      <c r="AU18" s="19">
        <f t="shared" si="14"/>
        <v>0</v>
      </c>
    </row>
    <row r="19" spans="1:47" s="13" customFormat="1" ht="15.75">
      <c r="A19" s="29" t="s">
        <v>20</v>
      </c>
      <c r="B19" s="40"/>
      <c r="C19" s="47"/>
      <c r="D19" s="40"/>
      <c r="E19" s="40"/>
      <c r="F19" s="43"/>
      <c r="G19" s="40"/>
      <c r="H19" s="40"/>
      <c r="I19" s="47"/>
      <c r="J19" s="47"/>
      <c r="K19" s="18" t="s">
        <v>48</v>
      </c>
      <c r="L19" s="40"/>
      <c r="M19" s="40"/>
      <c r="N19" s="40"/>
      <c r="O19" s="40"/>
      <c r="P19" s="41"/>
      <c r="Q19" s="47"/>
      <c r="R19" s="41"/>
      <c r="S19" s="40"/>
      <c r="T19" s="40"/>
      <c r="U19" s="41"/>
      <c r="V19" s="40"/>
      <c r="W19" s="48"/>
      <c r="X19" s="47"/>
      <c r="Y19" s="47"/>
      <c r="Z19" s="47"/>
      <c r="AA19" s="47"/>
      <c r="AB19" s="47"/>
      <c r="AC19" s="47"/>
      <c r="AD19" s="47"/>
      <c r="AE19" s="47"/>
      <c r="AF19" s="40"/>
      <c r="AG19" s="19">
        <f t="shared" si="0"/>
        <v>0</v>
      </c>
      <c r="AH19" s="19">
        <f t="shared" si="1"/>
        <v>0</v>
      </c>
      <c r="AI19" s="19">
        <f t="shared" si="2"/>
        <v>0</v>
      </c>
      <c r="AJ19" s="19">
        <f t="shared" si="3"/>
        <v>0</v>
      </c>
      <c r="AK19" s="19">
        <f t="shared" si="4"/>
        <v>0</v>
      </c>
      <c r="AL19" s="19">
        <f t="shared" si="5"/>
        <v>0</v>
      </c>
      <c r="AM19" s="19">
        <f t="shared" si="6"/>
        <v>0</v>
      </c>
      <c r="AN19" s="19">
        <f t="shared" si="7"/>
        <v>0</v>
      </c>
      <c r="AO19" s="19">
        <f t="shared" si="8"/>
        <v>0</v>
      </c>
      <c r="AP19" s="19">
        <f t="shared" si="9"/>
        <v>0</v>
      </c>
      <c r="AQ19" s="19">
        <f t="shared" si="10"/>
        <v>1</v>
      </c>
      <c r="AR19" s="19">
        <f t="shared" si="11"/>
        <v>0</v>
      </c>
      <c r="AS19" s="19">
        <f t="shared" si="12"/>
        <v>0</v>
      </c>
      <c r="AT19" s="19">
        <f t="shared" si="13"/>
        <v>0</v>
      </c>
      <c r="AU19" s="19">
        <f t="shared" si="14"/>
        <v>0</v>
      </c>
    </row>
    <row r="20" spans="1:47" s="13" customFormat="1" ht="15.75">
      <c r="A20" s="29" t="s">
        <v>21</v>
      </c>
      <c r="B20" s="40"/>
      <c r="C20" s="47"/>
      <c r="D20" s="41"/>
      <c r="E20" s="40"/>
      <c r="F20" s="43"/>
      <c r="G20" s="40"/>
      <c r="H20" s="40"/>
      <c r="I20" s="47"/>
      <c r="J20" s="47"/>
      <c r="K20" s="40"/>
      <c r="L20" s="40"/>
      <c r="M20" s="16" t="s">
        <v>34</v>
      </c>
      <c r="N20" s="40"/>
      <c r="O20" s="40"/>
      <c r="P20" s="41"/>
      <c r="Q20" s="48"/>
      <c r="R20" s="41"/>
      <c r="S20" s="40"/>
      <c r="T20" s="40"/>
      <c r="U20" s="40"/>
      <c r="V20" s="40"/>
      <c r="W20" s="48"/>
      <c r="X20" s="47"/>
      <c r="Y20" s="47"/>
      <c r="Z20" s="47"/>
      <c r="AA20" s="47"/>
      <c r="AB20" s="47"/>
      <c r="AC20" s="47"/>
      <c r="AD20" s="47"/>
      <c r="AE20" s="47"/>
      <c r="AF20" s="40"/>
      <c r="AG20" s="19">
        <f t="shared" si="0"/>
        <v>1</v>
      </c>
      <c r="AH20" s="19">
        <f t="shared" si="1"/>
        <v>0</v>
      </c>
      <c r="AI20" s="19">
        <f t="shared" si="2"/>
        <v>0</v>
      </c>
      <c r="AJ20" s="19">
        <f t="shared" si="3"/>
        <v>0</v>
      </c>
      <c r="AK20" s="19">
        <f t="shared" si="4"/>
        <v>0</v>
      </c>
      <c r="AL20" s="19">
        <f t="shared" si="5"/>
        <v>0</v>
      </c>
      <c r="AM20" s="19">
        <f t="shared" si="6"/>
        <v>0</v>
      </c>
      <c r="AN20" s="19">
        <f t="shared" si="7"/>
        <v>0</v>
      </c>
      <c r="AO20" s="19">
        <f t="shared" si="8"/>
        <v>0</v>
      </c>
      <c r="AP20" s="19">
        <f t="shared" si="9"/>
        <v>0</v>
      </c>
      <c r="AQ20" s="19">
        <f t="shared" si="10"/>
        <v>0</v>
      </c>
      <c r="AR20" s="19">
        <f t="shared" si="11"/>
        <v>0</v>
      </c>
      <c r="AS20" s="19">
        <f t="shared" si="12"/>
        <v>0</v>
      </c>
      <c r="AT20" s="19">
        <f t="shared" si="13"/>
        <v>0</v>
      </c>
      <c r="AU20" s="19">
        <f t="shared" si="14"/>
        <v>0</v>
      </c>
    </row>
    <row r="21" spans="1:47" s="13" customFormat="1" ht="15.75">
      <c r="A21" s="37" t="s">
        <v>22</v>
      </c>
      <c r="B21" s="40"/>
      <c r="C21" s="47"/>
      <c r="D21" s="40"/>
      <c r="E21" s="40"/>
      <c r="F21" s="43"/>
      <c r="G21" s="41"/>
      <c r="H21" s="40"/>
      <c r="I21" s="47"/>
      <c r="J21" s="47"/>
      <c r="K21" s="40"/>
      <c r="L21" s="40"/>
      <c r="M21" s="16" t="s">
        <v>34</v>
      </c>
      <c r="N21" s="40"/>
      <c r="O21" s="40"/>
      <c r="P21" s="40"/>
      <c r="Q21" s="47"/>
      <c r="R21" s="40"/>
      <c r="S21" s="40"/>
      <c r="T21" s="40"/>
      <c r="U21" s="40"/>
      <c r="V21" s="41"/>
      <c r="W21" s="48"/>
      <c r="X21" s="47"/>
      <c r="Y21" s="47"/>
      <c r="Z21" s="47"/>
      <c r="AA21" s="47"/>
      <c r="AB21" s="47"/>
      <c r="AC21" s="47"/>
      <c r="AD21" s="47"/>
      <c r="AE21" s="47"/>
      <c r="AF21" s="40"/>
      <c r="AG21" s="19">
        <f t="shared" si="0"/>
        <v>1</v>
      </c>
      <c r="AH21" s="19">
        <f t="shared" si="1"/>
        <v>0</v>
      </c>
      <c r="AI21" s="19">
        <f t="shared" si="2"/>
        <v>0</v>
      </c>
      <c r="AJ21" s="19">
        <f t="shared" si="3"/>
        <v>0</v>
      </c>
      <c r="AK21" s="19">
        <f t="shared" si="4"/>
        <v>0</v>
      </c>
      <c r="AL21" s="19">
        <f t="shared" si="5"/>
        <v>0</v>
      </c>
      <c r="AM21" s="19">
        <f t="shared" si="6"/>
        <v>0</v>
      </c>
      <c r="AN21" s="19">
        <f t="shared" si="7"/>
        <v>0</v>
      </c>
      <c r="AO21" s="19">
        <f t="shared" si="8"/>
        <v>0</v>
      </c>
      <c r="AP21" s="19">
        <f t="shared" si="9"/>
        <v>0</v>
      </c>
      <c r="AQ21" s="19">
        <f t="shared" si="10"/>
        <v>0</v>
      </c>
      <c r="AR21" s="19">
        <f t="shared" si="11"/>
        <v>0</v>
      </c>
      <c r="AS21" s="19">
        <f t="shared" si="12"/>
        <v>0</v>
      </c>
      <c r="AT21" s="19">
        <f t="shared" si="13"/>
        <v>0</v>
      </c>
      <c r="AU21" s="19">
        <f t="shared" si="14"/>
        <v>0</v>
      </c>
    </row>
    <row r="22" spans="1:47" s="13" customFormat="1" ht="15.75">
      <c r="A22" s="38" t="s">
        <v>24</v>
      </c>
      <c r="B22" s="41"/>
      <c r="C22" s="47"/>
      <c r="D22" s="40"/>
      <c r="E22" s="40"/>
      <c r="F22" s="43"/>
      <c r="G22" s="40"/>
      <c r="H22" s="41"/>
      <c r="I22" s="47"/>
      <c r="J22" s="47"/>
      <c r="K22" s="40"/>
      <c r="L22" s="40"/>
      <c r="M22" s="40"/>
      <c r="N22" s="41"/>
      <c r="O22" s="41"/>
      <c r="P22" s="40"/>
      <c r="Q22" s="48"/>
      <c r="R22" s="40"/>
      <c r="S22" s="40"/>
      <c r="T22" s="40"/>
      <c r="U22" s="40"/>
      <c r="V22" s="40"/>
      <c r="W22" s="47"/>
      <c r="X22" s="47"/>
      <c r="Y22" s="47"/>
      <c r="Z22" s="47"/>
      <c r="AA22" s="47"/>
      <c r="AB22" s="47"/>
      <c r="AC22" s="47"/>
      <c r="AD22" s="47"/>
      <c r="AE22" s="47"/>
      <c r="AF22" s="40"/>
      <c r="AG22" s="19">
        <f t="shared" si="0"/>
        <v>0</v>
      </c>
      <c r="AH22" s="19">
        <f t="shared" si="1"/>
        <v>0</v>
      </c>
      <c r="AI22" s="19">
        <f t="shared" si="2"/>
        <v>0</v>
      </c>
      <c r="AJ22" s="19">
        <f t="shared" si="3"/>
        <v>0</v>
      </c>
      <c r="AK22" s="19">
        <f t="shared" si="4"/>
        <v>0</v>
      </c>
      <c r="AL22" s="19">
        <f t="shared" si="5"/>
        <v>0</v>
      </c>
      <c r="AM22" s="19">
        <f t="shared" si="6"/>
        <v>0</v>
      </c>
      <c r="AN22" s="19">
        <f t="shared" si="7"/>
        <v>0</v>
      </c>
      <c r="AO22" s="19">
        <f t="shared" si="8"/>
        <v>0</v>
      </c>
      <c r="AP22" s="19">
        <f t="shared" si="9"/>
        <v>0</v>
      </c>
      <c r="AQ22" s="19">
        <f t="shared" si="10"/>
        <v>0</v>
      </c>
      <c r="AR22" s="19">
        <f t="shared" si="11"/>
        <v>0</v>
      </c>
      <c r="AS22" s="19">
        <f t="shared" si="12"/>
        <v>0</v>
      </c>
      <c r="AT22" s="19">
        <f t="shared" si="13"/>
        <v>0</v>
      </c>
      <c r="AU22" s="19">
        <f t="shared" si="14"/>
        <v>0</v>
      </c>
    </row>
    <row r="23" spans="1:47" s="13" customFormat="1" ht="15.75">
      <c r="A23" s="38" t="s">
        <v>25</v>
      </c>
      <c r="B23" s="41"/>
      <c r="C23" s="47"/>
      <c r="D23" s="40"/>
      <c r="E23" s="40"/>
      <c r="F23" s="43"/>
      <c r="G23" s="40"/>
      <c r="H23" s="40"/>
      <c r="I23" s="47"/>
      <c r="J23" s="47"/>
      <c r="K23" s="41"/>
      <c r="L23" s="40"/>
      <c r="M23" s="40"/>
      <c r="N23" s="40"/>
      <c r="O23" s="41"/>
      <c r="P23" s="41"/>
      <c r="Q23" s="48"/>
      <c r="R23" s="40"/>
      <c r="S23" s="40"/>
      <c r="T23" s="18" t="s">
        <v>47</v>
      </c>
      <c r="U23" s="40"/>
      <c r="V23" s="40"/>
      <c r="W23" s="47"/>
      <c r="X23" s="47"/>
      <c r="Y23" s="47"/>
      <c r="Z23" s="47"/>
      <c r="AA23" s="47"/>
      <c r="AB23" s="47"/>
      <c r="AC23" s="47"/>
      <c r="AD23" s="47"/>
      <c r="AE23" s="47"/>
      <c r="AF23" s="40"/>
      <c r="AG23" s="19">
        <f t="shared" si="0"/>
        <v>0</v>
      </c>
      <c r="AH23" s="19">
        <f t="shared" si="1"/>
        <v>0</v>
      </c>
      <c r="AI23" s="19">
        <f t="shared" si="2"/>
        <v>0</v>
      </c>
      <c r="AJ23" s="19">
        <f t="shared" si="3"/>
        <v>0</v>
      </c>
      <c r="AK23" s="19">
        <f t="shared" si="4"/>
        <v>0</v>
      </c>
      <c r="AL23" s="19">
        <f t="shared" si="5"/>
        <v>0</v>
      </c>
      <c r="AM23" s="19">
        <f t="shared" si="6"/>
        <v>0</v>
      </c>
      <c r="AN23" s="19">
        <f t="shared" si="7"/>
        <v>1</v>
      </c>
      <c r="AO23" s="19">
        <f t="shared" si="8"/>
        <v>0</v>
      </c>
      <c r="AP23" s="19">
        <f t="shared" si="9"/>
        <v>0</v>
      </c>
      <c r="AQ23" s="19">
        <f t="shared" si="10"/>
        <v>0</v>
      </c>
      <c r="AR23" s="19">
        <f t="shared" si="11"/>
        <v>0</v>
      </c>
      <c r="AS23" s="19">
        <f t="shared" si="12"/>
        <v>0</v>
      </c>
      <c r="AT23" s="19">
        <f t="shared" si="13"/>
        <v>0</v>
      </c>
      <c r="AU23" s="19">
        <f t="shared" si="14"/>
        <v>0</v>
      </c>
    </row>
    <row r="24" spans="1:47" s="13" customFormat="1" ht="15.75">
      <c r="A24" s="38" t="s">
        <v>26</v>
      </c>
      <c r="B24" s="40"/>
      <c r="C24" s="47"/>
      <c r="D24" s="40"/>
      <c r="E24" s="40"/>
      <c r="F24" s="43"/>
      <c r="G24" s="40"/>
      <c r="H24" s="40"/>
      <c r="I24" s="47"/>
      <c r="J24" s="47"/>
      <c r="K24" s="40"/>
      <c r="L24" s="40"/>
      <c r="M24" s="40"/>
      <c r="N24" s="40"/>
      <c r="O24" s="41"/>
      <c r="P24" s="40"/>
      <c r="Q24" s="48"/>
      <c r="R24" s="41"/>
      <c r="S24" s="40"/>
      <c r="T24" s="18" t="s">
        <v>47</v>
      </c>
      <c r="U24" s="40"/>
      <c r="V24" s="40" t="s">
        <v>69</v>
      </c>
      <c r="W24" s="47"/>
      <c r="X24" s="47"/>
      <c r="Y24" s="47"/>
      <c r="Z24" s="47"/>
      <c r="AA24" s="47"/>
      <c r="AB24" s="47"/>
      <c r="AC24" s="47"/>
      <c r="AD24" s="47"/>
      <c r="AE24" s="47"/>
      <c r="AF24" s="40"/>
      <c r="AG24" s="19">
        <f t="shared" si="0"/>
        <v>0</v>
      </c>
      <c r="AH24" s="19">
        <f t="shared" si="1"/>
        <v>0</v>
      </c>
      <c r="AI24" s="19">
        <f t="shared" si="2"/>
        <v>0</v>
      </c>
      <c r="AJ24" s="19">
        <f t="shared" si="3"/>
        <v>0</v>
      </c>
      <c r="AK24" s="19">
        <f t="shared" si="4"/>
        <v>0</v>
      </c>
      <c r="AL24" s="19">
        <f t="shared" si="5"/>
        <v>0</v>
      </c>
      <c r="AM24" s="19">
        <f t="shared" si="6"/>
        <v>0</v>
      </c>
      <c r="AN24" s="19">
        <f t="shared" si="7"/>
        <v>1</v>
      </c>
      <c r="AO24" s="19">
        <f t="shared" si="8"/>
        <v>0</v>
      </c>
      <c r="AP24" s="19">
        <f t="shared" si="9"/>
        <v>0</v>
      </c>
      <c r="AQ24" s="19">
        <f t="shared" si="10"/>
        <v>0</v>
      </c>
      <c r="AR24" s="19">
        <f t="shared" si="11"/>
        <v>0</v>
      </c>
      <c r="AS24" s="19">
        <f t="shared" si="12"/>
        <v>0</v>
      </c>
      <c r="AT24" s="19">
        <f t="shared" si="13"/>
        <v>0</v>
      </c>
      <c r="AU24" s="19">
        <f t="shared" si="14"/>
        <v>0</v>
      </c>
    </row>
    <row r="25" spans="1:47" s="13" customFormat="1" ht="15.75">
      <c r="A25" s="38">
        <v>10</v>
      </c>
      <c r="B25" s="41"/>
      <c r="C25" s="47"/>
      <c r="D25" s="40"/>
      <c r="E25" s="40"/>
      <c r="F25" s="43"/>
      <c r="G25" s="40"/>
      <c r="H25" s="40"/>
      <c r="I25" s="47"/>
      <c r="J25" s="47"/>
      <c r="K25" s="41"/>
      <c r="L25" s="40"/>
      <c r="M25" s="16" t="s">
        <v>34</v>
      </c>
      <c r="N25" s="40"/>
      <c r="O25" s="40"/>
      <c r="P25" s="41"/>
      <c r="Q25" s="48"/>
      <c r="R25" s="41"/>
      <c r="S25" s="40"/>
      <c r="T25" s="40"/>
      <c r="U25" s="16" t="s">
        <v>47</v>
      </c>
      <c r="V25" s="41"/>
      <c r="W25" s="47"/>
      <c r="X25" s="47"/>
      <c r="Y25" s="47"/>
      <c r="Z25" s="47"/>
      <c r="AA25" s="47"/>
      <c r="AB25" s="47"/>
      <c r="AC25" s="47"/>
      <c r="AD25" s="47"/>
      <c r="AE25" s="47"/>
      <c r="AF25" s="40"/>
      <c r="AG25" s="19">
        <f t="shared" si="0"/>
        <v>1</v>
      </c>
      <c r="AH25" s="19">
        <f t="shared" si="1"/>
        <v>0</v>
      </c>
      <c r="AI25" s="19">
        <f t="shared" si="2"/>
        <v>0</v>
      </c>
      <c r="AJ25" s="19">
        <f t="shared" si="3"/>
        <v>0</v>
      </c>
      <c r="AK25" s="19">
        <f t="shared" si="4"/>
        <v>0</v>
      </c>
      <c r="AL25" s="19">
        <f t="shared" si="5"/>
        <v>0</v>
      </c>
      <c r="AM25" s="19">
        <f t="shared" si="6"/>
        <v>0</v>
      </c>
      <c r="AN25" s="19">
        <f t="shared" si="7"/>
        <v>1</v>
      </c>
      <c r="AO25" s="19">
        <f t="shared" si="8"/>
        <v>0</v>
      </c>
      <c r="AP25" s="19">
        <f t="shared" si="9"/>
        <v>0</v>
      </c>
      <c r="AQ25" s="19">
        <f t="shared" si="10"/>
        <v>0</v>
      </c>
      <c r="AR25" s="19">
        <f t="shared" si="11"/>
        <v>0</v>
      </c>
      <c r="AS25" s="19">
        <f t="shared" si="12"/>
        <v>0</v>
      </c>
      <c r="AT25" s="19">
        <f t="shared" si="13"/>
        <v>0</v>
      </c>
      <c r="AU25" s="19">
        <f t="shared" si="14"/>
        <v>0</v>
      </c>
    </row>
    <row r="26" spans="1:47" s="13" customFormat="1" ht="15.75">
      <c r="A26" s="38">
        <v>11</v>
      </c>
      <c r="B26" s="40"/>
      <c r="C26" s="47"/>
      <c r="D26" s="40"/>
      <c r="E26" s="40"/>
      <c r="F26" s="43"/>
      <c r="G26" s="40"/>
      <c r="H26" s="40"/>
      <c r="I26" s="47"/>
      <c r="J26" s="47"/>
      <c r="K26" s="41"/>
      <c r="L26" s="40"/>
      <c r="M26" s="40"/>
      <c r="N26" s="40"/>
      <c r="O26" s="40"/>
      <c r="P26" s="41"/>
      <c r="Q26" s="48"/>
      <c r="R26" s="41"/>
      <c r="S26" s="16" t="s">
        <v>46</v>
      </c>
      <c r="T26" s="40"/>
      <c r="U26" s="16" t="s">
        <v>45</v>
      </c>
      <c r="V26" s="40"/>
      <c r="W26" s="47"/>
      <c r="X26" s="47"/>
      <c r="Y26" s="47"/>
      <c r="Z26" s="47"/>
      <c r="AA26" s="47"/>
      <c r="AB26" s="47"/>
      <c r="AC26" s="47"/>
      <c r="AD26" s="47"/>
      <c r="AE26" s="47"/>
      <c r="AF26" s="40"/>
      <c r="AG26" s="19">
        <f t="shared" si="0"/>
        <v>0</v>
      </c>
      <c r="AH26" s="19">
        <f t="shared" si="1"/>
        <v>1</v>
      </c>
      <c r="AI26" s="19">
        <f t="shared" si="2"/>
        <v>0</v>
      </c>
      <c r="AJ26" s="19">
        <f t="shared" si="3"/>
        <v>1</v>
      </c>
      <c r="AK26" s="19">
        <f t="shared" si="4"/>
        <v>0</v>
      </c>
      <c r="AL26" s="19">
        <f t="shared" si="5"/>
        <v>0</v>
      </c>
      <c r="AM26" s="19">
        <f t="shared" si="6"/>
        <v>0</v>
      </c>
      <c r="AN26" s="19">
        <f t="shared" si="7"/>
        <v>0</v>
      </c>
      <c r="AO26" s="19">
        <f t="shared" si="8"/>
        <v>0</v>
      </c>
      <c r="AP26" s="19">
        <f t="shared" si="9"/>
        <v>0</v>
      </c>
      <c r="AQ26" s="19">
        <f t="shared" si="10"/>
        <v>0</v>
      </c>
      <c r="AR26" s="19">
        <f t="shared" si="11"/>
        <v>0</v>
      </c>
      <c r="AS26" s="19">
        <f t="shared" si="12"/>
        <v>0</v>
      </c>
      <c r="AT26" s="19">
        <f t="shared" si="13"/>
        <v>0</v>
      </c>
      <c r="AU26" s="19">
        <f t="shared" si="14"/>
        <v>0</v>
      </c>
    </row>
    <row r="27" spans="1:47" s="13" customFormat="1" ht="15.75">
      <c r="A27" s="38" t="s">
        <v>69</v>
      </c>
      <c r="B27" s="40"/>
      <c r="C27" s="47"/>
      <c r="D27" s="40"/>
      <c r="E27" s="40"/>
      <c r="F27" s="43"/>
      <c r="G27" s="40"/>
      <c r="H27" s="40"/>
      <c r="I27" s="47"/>
      <c r="J27" s="47"/>
      <c r="K27" s="41"/>
      <c r="L27" s="40"/>
      <c r="M27" s="40"/>
      <c r="N27" s="40"/>
      <c r="O27" s="40"/>
      <c r="P27" s="40"/>
      <c r="Q27" s="47"/>
      <c r="R27" s="41"/>
      <c r="S27" s="40"/>
      <c r="T27" s="40"/>
      <c r="U27" s="40"/>
      <c r="V27" s="40"/>
      <c r="W27" s="47"/>
      <c r="X27" s="47"/>
      <c r="Y27" s="47"/>
      <c r="Z27" s="47"/>
      <c r="AA27" s="47"/>
      <c r="AB27" s="47"/>
      <c r="AC27" s="47"/>
      <c r="AD27" s="47"/>
      <c r="AE27" s="48"/>
      <c r="AF27" s="40"/>
      <c r="AG27" s="19">
        <f t="shared" si="0"/>
        <v>0</v>
      </c>
      <c r="AH27" s="19">
        <f t="shared" si="1"/>
        <v>0</v>
      </c>
      <c r="AI27" s="19">
        <f t="shared" si="2"/>
        <v>0</v>
      </c>
      <c r="AJ27" s="19">
        <f t="shared" si="3"/>
        <v>0</v>
      </c>
      <c r="AK27" s="19">
        <f t="shared" si="4"/>
        <v>0</v>
      </c>
      <c r="AL27" s="19">
        <f t="shared" si="5"/>
        <v>0</v>
      </c>
      <c r="AM27" s="19">
        <f t="shared" si="6"/>
        <v>0</v>
      </c>
      <c r="AN27" s="19">
        <f t="shared" si="7"/>
        <v>0</v>
      </c>
      <c r="AO27" s="19">
        <f t="shared" si="8"/>
        <v>0</v>
      </c>
      <c r="AP27" s="19">
        <f t="shared" si="9"/>
        <v>0</v>
      </c>
      <c r="AQ27" s="19">
        <f t="shared" si="10"/>
        <v>0</v>
      </c>
      <c r="AR27" s="19">
        <f t="shared" si="11"/>
        <v>0</v>
      </c>
      <c r="AS27" s="19">
        <f t="shared" si="12"/>
        <v>0</v>
      </c>
      <c r="AT27" s="19">
        <f t="shared" si="13"/>
        <v>0</v>
      </c>
      <c r="AU27" s="19">
        <f t="shared" si="14"/>
        <v>0</v>
      </c>
    </row>
    <row r="28" spans="1:47" s="13" customFormat="1" ht="15.75">
      <c r="A28" s="38" t="s">
        <v>69</v>
      </c>
      <c r="B28" s="40"/>
      <c r="C28" s="47"/>
      <c r="D28" s="40"/>
      <c r="E28" s="40"/>
      <c r="F28" s="43"/>
      <c r="G28" s="40"/>
      <c r="H28" s="40"/>
      <c r="I28" s="47"/>
      <c r="J28" s="47"/>
      <c r="K28" s="40"/>
      <c r="L28" s="41"/>
      <c r="M28" s="40"/>
      <c r="N28" s="40"/>
      <c r="O28" s="40"/>
      <c r="P28" s="41"/>
      <c r="Q28" s="48"/>
      <c r="R28" s="40"/>
      <c r="S28" s="40"/>
      <c r="T28" s="40"/>
      <c r="U28" s="40"/>
      <c r="V28" s="41"/>
      <c r="W28" s="47"/>
      <c r="X28" s="47"/>
      <c r="Y28" s="47"/>
      <c r="Z28" s="47"/>
      <c r="AA28" s="47"/>
      <c r="AB28" s="47"/>
      <c r="AC28" s="47"/>
      <c r="AD28" s="47"/>
      <c r="AE28" s="47"/>
      <c r="AF28" s="40"/>
      <c r="AG28" s="19">
        <f t="shared" si="0"/>
        <v>0</v>
      </c>
      <c r="AH28" s="19">
        <f t="shared" si="1"/>
        <v>0</v>
      </c>
      <c r="AI28" s="19">
        <f t="shared" si="2"/>
        <v>0</v>
      </c>
      <c r="AJ28" s="19">
        <f t="shared" si="3"/>
        <v>0</v>
      </c>
      <c r="AK28" s="19">
        <f t="shared" si="4"/>
        <v>0</v>
      </c>
      <c r="AL28" s="19">
        <f t="shared" si="5"/>
        <v>0</v>
      </c>
      <c r="AM28" s="19">
        <f t="shared" si="6"/>
        <v>0</v>
      </c>
      <c r="AN28" s="19">
        <f t="shared" si="7"/>
        <v>0</v>
      </c>
      <c r="AO28" s="19">
        <f t="shared" si="8"/>
        <v>0</v>
      </c>
      <c r="AP28" s="19">
        <f t="shared" si="9"/>
        <v>0</v>
      </c>
      <c r="AQ28" s="19">
        <f t="shared" si="10"/>
        <v>0</v>
      </c>
      <c r="AR28" s="19">
        <f t="shared" si="11"/>
        <v>0</v>
      </c>
      <c r="AS28" s="19">
        <f t="shared" si="12"/>
        <v>0</v>
      </c>
      <c r="AT28" s="19">
        <f t="shared" si="13"/>
        <v>0</v>
      </c>
      <c r="AU28" s="19">
        <f t="shared" si="14"/>
        <v>0</v>
      </c>
    </row>
    <row r="29" spans="1:47" s="13" customFormat="1" ht="15.75">
      <c r="A29" s="29" t="s">
        <v>69</v>
      </c>
      <c r="B29" s="41"/>
      <c r="C29" s="47"/>
      <c r="D29" s="40"/>
      <c r="E29" s="40"/>
      <c r="F29" s="43"/>
      <c r="G29" s="40"/>
      <c r="H29" s="40"/>
      <c r="I29" s="47"/>
      <c r="J29" s="47"/>
      <c r="K29" s="41"/>
      <c r="L29" s="41"/>
      <c r="M29" s="40"/>
      <c r="N29" s="40"/>
      <c r="O29" s="40"/>
      <c r="P29" s="40"/>
      <c r="Q29" s="47"/>
      <c r="R29" s="40"/>
      <c r="S29" s="40"/>
      <c r="T29" s="40"/>
      <c r="U29" s="40"/>
      <c r="V29" s="40"/>
      <c r="W29" s="47"/>
      <c r="X29" s="47"/>
      <c r="Y29" s="47"/>
      <c r="Z29" s="47"/>
      <c r="AA29" s="47"/>
      <c r="AB29" s="47"/>
      <c r="AC29" s="47"/>
      <c r="AD29" s="47"/>
      <c r="AE29" s="47"/>
      <c r="AF29" s="40"/>
      <c r="AG29" s="19">
        <f t="shared" si="0"/>
        <v>0</v>
      </c>
      <c r="AH29" s="19">
        <f t="shared" si="1"/>
        <v>0</v>
      </c>
      <c r="AI29" s="19">
        <f t="shared" si="2"/>
        <v>0</v>
      </c>
      <c r="AJ29" s="19">
        <f t="shared" si="3"/>
        <v>0</v>
      </c>
      <c r="AK29" s="19">
        <f t="shared" si="4"/>
        <v>0</v>
      </c>
      <c r="AL29" s="19">
        <f t="shared" si="5"/>
        <v>0</v>
      </c>
      <c r="AM29" s="19">
        <f t="shared" si="6"/>
        <v>0</v>
      </c>
      <c r="AN29" s="19">
        <f t="shared" si="7"/>
        <v>0</v>
      </c>
      <c r="AO29" s="19">
        <f t="shared" si="8"/>
        <v>0</v>
      </c>
      <c r="AP29" s="19">
        <f t="shared" si="9"/>
        <v>0</v>
      </c>
      <c r="AQ29" s="19">
        <f t="shared" si="10"/>
        <v>0</v>
      </c>
      <c r="AR29" s="19">
        <f t="shared" si="11"/>
        <v>0</v>
      </c>
      <c r="AS29" s="19">
        <f t="shared" si="12"/>
        <v>0</v>
      </c>
      <c r="AT29" s="19">
        <f t="shared" si="13"/>
        <v>0</v>
      </c>
      <c r="AU29" s="19">
        <f t="shared" si="14"/>
        <v>0</v>
      </c>
    </row>
    <row r="31" spans="1:47">
      <c r="B31" s="11"/>
      <c r="D31" s="14" t="s">
        <v>36</v>
      </c>
      <c r="E31" s="12"/>
      <c r="F31" s="12"/>
      <c r="G31" s="12"/>
      <c r="H31" s="12"/>
      <c r="I31" s="12"/>
      <c r="J31" s="12"/>
      <c r="O31" s="9"/>
      <c r="Q31" s="1" t="s">
        <v>35</v>
      </c>
    </row>
    <row r="33" spans="2:29">
      <c r="B33" s="8"/>
      <c r="D33" s="1" t="s">
        <v>30</v>
      </c>
      <c r="O33" s="15"/>
      <c r="Q33" s="1" t="s">
        <v>32</v>
      </c>
      <c r="V33" s="16" t="s">
        <v>34</v>
      </c>
      <c r="W33" s="1" t="s">
        <v>51</v>
      </c>
      <c r="AB33" s="18" t="s">
        <v>37</v>
      </c>
      <c r="AC33" s="1" t="s">
        <v>56</v>
      </c>
    </row>
    <row r="34" spans="2:29">
      <c r="V34" s="16" t="s">
        <v>33</v>
      </c>
      <c r="W34" s="1" t="s">
        <v>50</v>
      </c>
      <c r="AB34" s="18" t="s">
        <v>47</v>
      </c>
      <c r="AC34" s="1" t="s">
        <v>57</v>
      </c>
    </row>
    <row r="35" spans="2:29">
      <c r="O35" s="16" t="s">
        <v>62</v>
      </c>
      <c r="P35" s="14" t="s">
        <v>63</v>
      </c>
      <c r="V35" s="16" t="s">
        <v>45</v>
      </c>
      <c r="W35" s="1" t="s">
        <v>52</v>
      </c>
      <c r="AB35" s="18" t="s">
        <v>40</v>
      </c>
      <c r="AC35" s="1" t="s">
        <v>58</v>
      </c>
    </row>
    <row r="36" spans="2:29">
      <c r="O36" s="17" t="s">
        <v>64</v>
      </c>
      <c r="P36" s="14" t="s">
        <v>65</v>
      </c>
      <c r="V36" s="16" t="s">
        <v>46</v>
      </c>
      <c r="W36" s="1" t="s">
        <v>53</v>
      </c>
      <c r="AB36" s="18" t="s">
        <v>49</v>
      </c>
      <c r="AC36" s="1" t="s">
        <v>59</v>
      </c>
    </row>
    <row r="37" spans="2:29">
      <c r="O37" s="18" t="s">
        <v>73</v>
      </c>
      <c r="P37" s="1" t="s">
        <v>74</v>
      </c>
      <c r="V37" s="18" t="s">
        <v>38</v>
      </c>
      <c r="W37" s="1" t="s">
        <v>54</v>
      </c>
      <c r="AB37" s="18" t="s">
        <v>48</v>
      </c>
      <c r="AC37" s="1" t="s">
        <v>60</v>
      </c>
    </row>
    <row r="38" spans="2:29">
      <c r="V38" s="18" t="s">
        <v>39</v>
      </c>
      <c r="W38" s="1" t="s">
        <v>55</v>
      </c>
      <c r="AB38" s="18" t="s">
        <v>41</v>
      </c>
      <c r="AC38" s="1" t="s">
        <v>61</v>
      </c>
    </row>
  </sheetData>
  <pageMargins left="0.19685039370078741" right="0.19685039370078741" top="0.19685039370078741" bottom="0.19685039370078741" header="0.31496062992125984" footer="0.31496062992125984"/>
  <pageSetup paperSize="9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U38"/>
  <sheetViews>
    <sheetView workbookViewId="0">
      <pane ySplit="2" topLeftCell="A3" activePane="bottomLeft" state="frozen"/>
      <selection pane="bottomLeft" activeCell="O38" sqref="O38"/>
    </sheetView>
  </sheetViews>
  <sheetFormatPr defaultRowHeight="15"/>
  <cols>
    <col min="1" max="1" width="9.140625" style="1"/>
    <col min="2" max="32" width="4.28515625" style="1" customWidth="1"/>
    <col min="33" max="47" width="4" style="1" customWidth="1"/>
    <col min="48" max="16384" width="9.140625" style="1"/>
  </cols>
  <sheetData>
    <row r="1" spans="1:47" s="4" customFormat="1" ht="14.25">
      <c r="B1" s="4" t="s">
        <v>27</v>
      </c>
      <c r="S1" s="52" t="s">
        <v>71</v>
      </c>
      <c r="T1" s="52"/>
      <c r="U1" s="52"/>
      <c r="V1" s="52"/>
      <c r="W1" s="52"/>
      <c r="X1" s="52"/>
    </row>
    <row r="2" spans="1:47" s="13" customFormat="1">
      <c r="A2" s="2" t="s">
        <v>0</v>
      </c>
      <c r="B2" s="39">
        <v>1</v>
      </c>
      <c r="C2" s="39">
        <v>2</v>
      </c>
      <c r="D2" s="39">
        <v>3</v>
      </c>
      <c r="E2" s="39">
        <v>4</v>
      </c>
      <c r="F2" s="39">
        <v>5</v>
      </c>
      <c r="G2" s="46">
        <v>6</v>
      </c>
      <c r="H2" s="39">
        <v>7</v>
      </c>
      <c r="I2" s="39">
        <v>8</v>
      </c>
      <c r="J2" s="39">
        <v>9</v>
      </c>
      <c r="K2" s="39">
        <v>10</v>
      </c>
      <c r="L2" s="39">
        <v>11</v>
      </c>
      <c r="M2" s="39">
        <v>12</v>
      </c>
      <c r="N2" s="46">
        <v>13</v>
      </c>
      <c r="O2" s="39">
        <v>14</v>
      </c>
      <c r="P2" s="39">
        <v>15</v>
      </c>
      <c r="Q2" s="39">
        <v>16</v>
      </c>
      <c r="R2" s="39">
        <v>17</v>
      </c>
      <c r="S2" s="39">
        <v>18</v>
      </c>
      <c r="T2" s="39">
        <v>19</v>
      </c>
      <c r="U2" s="46">
        <v>20</v>
      </c>
      <c r="V2" s="39">
        <v>21</v>
      </c>
      <c r="W2" s="39">
        <v>22</v>
      </c>
      <c r="X2" s="39">
        <v>23</v>
      </c>
      <c r="Y2" s="39">
        <v>24</v>
      </c>
      <c r="Z2" s="39">
        <v>25</v>
      </c>
      <c r="AA2" s="39">
        <v>26</v>
      </c>
      <c r="AB2" s="46">
        <v>27</v>
      </c>
      <c r="AC2" s="39">
        <v>28</v>
      </c>
      <c r="AD2" s="46">
        <v>29</v>
      </c>
      <c r="AE2" s="39">
        <v>30</v>
      </c>
      <c r="AF2" s="27" t="s">
        <v>69</v>
      </c>
      <c r="AG2" s="16" t="s">
        <v>34</v>
      </c>
      <c r="AH2" s="16" t="s">
        <v>45</v>
      </c>
      <c r="AI2" s="16" t="s">
        <v>33</v>
      </c>
      <c r="AJ2" s="16" t="s">
        <v>46</v>
      </c>
      <c r="AK2" s="16" t="s">
        <v>38</v>
      </c>
      <c r="AL2" s="16" t="s">
        <v>39</v>
      </c>
      <c r="AM2" s="16" t="s">
        <v>37</v>
      </c>
      <c r="AN2" s="16" t="s">
        <v>47</v>
      </c>
      <c r="AO2" s="16" t="s">
        <v>40</v>
      </c>
      <c r="AP2" s="16" t="s">
        <v>49</v>
      </c>
      <c r="AQ2" s="16" t="s">
        <v>48</v>
      </c>
      <c r="AR2" s="16" t="s">
        <v>41</v>
      </c>
      <c r="AS2" s="16" t="s">
        <v>62</v>
      </c>
      <c r="AT2" s="16" t="s">
        <v>64</v>
      </c>
      <c r="AU2" s="16" t="s">
        <v>66</v>
      </c>
    </row>
    <row r="3" spans="1:47" s="13" customFormat="1" ht="15.75">
      <c r="A3" s="29" t="s">
        <v>1</v>
      </c>
      <c r="B3" s="40"/>
      <c r="C3" s="40"/>
      <c r="D3" s="40"/>
      <c r="E3" s="40"/>
      <c r="F3" s="40"/>
      <c r="G3" s="47"/>
      <c r="H3" s="40"/>
      <c r="I3" s="40"/>
      <c r="J3" s="40"/>
      <c r="K3" s="41"/>
      <c r="L3" s="40"/>
      <c r="M3" s="40"/>
      <c r="N3" s="47"/>
      <c r="O3" s="40"/>
      <c r="P3" s="40"/>
      <c r="Q3" s="40"/>
      <c r="R3" s="40"/>
      <c r="S3" s="41"/>
      <c r="T3" s="40"/>
      <c r="U3" s="47"/>
      <c r="V3" s="41"/>
      <c r="W3" s="40"/>
      <c r="X3" s="40"/>
      <c r="Y3" s="40"/>
      <c r="Z3" s="40"/>
      <c r="AA3" s="40"/>
      <c r="AB3" s="47"/>
      <c r="AC3" s="41"/>
      <c r="AD3" s="47"/>
      <c r="AE3" s="40"/>
      <c r="AF3" s="28"/>
      <c r="AG3" s="19">
        <f>COUNTIF(B3:AF3,"Р")</f>
        <v>0</v>
      </c>
      <c r="AH3" s="19">
        <f>COUNTIF(B3:AF3,"Ал")</f>
        <v>0</v>
      </c>
      <c r="AI3" s="19">
        <f>COUNTIF(B3:AF3,"М")</f>
        <v>0</v>
      </c>
      <c r="AJ3" s="19">
        <f>COUNTIF(B3:AF3,"Гм")</f>
        <v>0</v>
      </c>
      <c r="AK3" s="19">
        <f>COUNTIF(B3:AF3,"Ф")</f>
        <v>0</v>
      </c>
      <c r="AL3" s="19">
        <f>COUNTIF(B3:AF3,"Х")</f>
        <v>0</v>
      </c>
      <c r="AM3" s="19">
        <f>COUNTIF(B3:AF3,"Б")</f>
        <v>0</v>
      </c>
      <c r="AN3" s="19">
        <f>COUNTIF(B3:AF3,"Гг")</f>
        <v>0</v>
      </c>
      <c r="AO3" s="19">
        <f>COUNTIF(B3:AF3,"Ом")</f>
        <v>0</v>
      </c>
      <c r="AP3" s="19">
        <f>COUNTIF(B3:AF3,"Ая")</f>
        <v>0</v>
      </c>
      <c r="AQ3" s="19">
        <f>COUNTIF(B3:AF3,"Ня")</f>
        <v>0</v>
      </c>
      <c r="AR3" s="19">
        <f>COUNTIF(B3:AF3,"И")</f>
        <v>0</v>
      </c>
      <c r="AS3" s="19">
        <f>COUNTIF(B3:AF3,"Ин")</f>
        <v>0</v>
      </c>
      <c r="AT3" s="19">
        <f>COUNTIF(B3:AF3,"Л")</f>
        <v>0</v>
      </c>
      <c r="AU3" s="19">
        <f>COUNTIF(B3:AF3,"Об")</f>
        <v>0</v>
      </c>
    </row>
    <row r="4" spans="1:47" s="13" customFormat="1" ht="15.75">
      <c r="A4" s="29" t="s">
        <v>2</v>
      </c>
      <c r="B4" s="40"/>
      <c r="C4" s="40"/>
      <c r="D4" s="40"/>
      <c r="E4" s="40"/>
      <c r="F4" s="40"/>
      <c r="G4" s="47"/>
      <c r="H4" s="40"/>
      <c r="I4" s="40"/>
      <c r="J4" s="40"/>
      <c r="K4" s="40"/>
      <c r="L4" s="40"/>
      <c r="M4" s="40"/>
      <c r="N4" s="48"/>
      <c r="O4" s="40"/>
      <c r="P4" s="40"/>
      <c r="Q4" s="40"/>
      <c r="R4" s="40"/>
      <c r="S4" s="40"/>
      <c r="T4" s="40"/>
      <c r="U4" s="47"/>
      <c r="V4" s="41"/>
      <c r="W4" s="40"/>
      <c r="X4" s="40"/>
      <c r="Y4" s="40"/>
      <c r="Z4" s="40"/>
      <c r="AA4" s="41"/>
      <c r="AB4" s="47"/>
      <c r="AC4" s="40"/>
      <c r="AD4" s="47"/>
      <c r="AE4" s="40"/>
      <c r="AF4" s="28"/>
      <c r="AG4" s="19">
        <f t="shared" ref="AG4:AG29" si="0">COUNTIF(B4:AF4,"Р")</f>
        <v>0</v>
      </c>
      <c r="AH4" s="19">
        <f t="shared" ref="AH4:AH29" si="1">COUNTIF(B4:AF4,"Ал")</f>
        <v>0</v>
      </c>
      <c r="AI4" s="19">
        <f t="shared" ref="AI4:AI29" si="2">COUNTIF(B4:AF4,"М")</f>
        <v>0</v>
      </c>
      <c r="AJ4" s="19">
        <f t="shared" ref="AJ4:AJ29" si="3">COUNTIF(B4:AF4,"Гм")</f>
        <v>0</v>
      </c>
      <c r="AK4" s="19">
        <f t="shared" ref="AK4:AK29" si="4">COUNTIF(B4:AF4,"Ф")</f>
        <v>0</v>
      </c>
      <c r="AL4" s="19">
        <f t="shared" ref="AL4:AL29" si="5">COUNTIF(B4:AF4,"Х")</f>
        <v>0</v>
      </c>
      <c r="AM4" s="19">
        <f t="shared" ref="AM4:AM29" si="6">COUNTIF(B4:AF4,"Б")</f>
        <v>0</v>
      </c>
      <c r="AN4" s="19">
        <f t="shared" ref="AN4:AN29" si="7">COUNTIF(B4:AF4,"Гг")</f>
        <v>0</v>
      </c>
      <c r="AO4" s="19">
        <f t="shared" ref="AO4:AO29" si="8">COUNTIF(B4:AF4,"Ом")</f>
        <v>0</v>
      </c>
      <c r="AP4" s="19">
        <f t="shared" ref="AP4:AP29" si="9">COUNTIF(B4:AF4,"Ая")</f>
        <v>0</v>
      </c>
      <c r="AQ4" s="19">
        <f t="shared" ref="AQ4:AQ29" si="10">COUNTIF(B4:AF4,"Ня")</f>
        <v>0</v>
      </c>
      <c r="AR4" s="19">
        <f t="shared" ref="AR4:AR29" si="11">COUNTIF(B4:AF4,"И")</f>
        <v>0</v>
      </c>
      <c r="AS4" s="19">
        <f t="shared" ref="AS4:AS29" si="12">COUNTIF(B4:AF4,"Ин")</f>
        <v>0</v>
      </c>
      <c r="AT4" s="19">
        <f t="shared" ref="AT4:AT29" si="13">COUNTIF(B4:AF4,"Л")</f>
        <v>0</v>
      </c>
      <c r="AU4" s="19">
        <f t="shared" ref="AU4:AU29" si="14">COUNTIF(B4:AF4,"Об")</f>
        <v>0</v>
      </c>
    </row>
    <row r="5" spans="1:47" s="13" customFormat="1" ht="15.75">
      <c r="A5" s="29" t="s">
        <v>5</v>
      </c>
      <c r="B5" s="40"/>
      <c r="C5" s="40"/>
      <c r="D5" s="16" t="s">
        <v>64</v>
      </c>
      <c r="E5" s="40"/>
      <c r="F5" s="40"/>
      <c r="G5" s="47"/>
      <c r="H5" s="41"/>
      <c r="I5" s="40"/>
      <c r="J5" s="40"/>
      <c r="K5" s="40"/>
      <c r="L5" s="16" t="s">
        <v>34</v>
      </c>
      <c r="M5" s="40"/>
      <c r="N5" s="47"/>
      <c r="O5" s="16" t="s">
        <v>33</v>
      </c>
      <c r="P5" s="40"/>
      <c r="Q5" s="40"/>
      <c r="R5" s="16" t="s">
        <v>64</v>
      </c>
      <c r="S5" s="40"/>
      <c r="T5" s="40"/>
      <c r="U5" s="47"/>
      <c r="V5" s="41"/>
      <c r="W5" s="40"/>
      <c r="X5" s="40"/>
      <c r="Y5" s="40"/>
      <c r="Z5" s="40"/>
      <c r="AA5" s="40"/>
      <c r="AB5" s="47"/>
      <c r="AC5" s="41"/>
      <c r="AD5" s="50"/>
      <c r="AE5" s="40"/>
      <c r="AF5" s="28"/>
      <c r="AG5" s="19">
        <f t="shared" si="0"/>
        <v>1</v>
      </c>
      <c r="AH5" s="19">
        <f t="shared" si="1"/>
        <v>0</v>
      </c>
      <c r="AI5" s="19">
        <f t="shared" si="2"/>
        <v>1</v>
      </c>
      <c r="AJ5" s="19">
        <f t="shared" si="3"/>
        <v>0</v>
      </c>
      <c r="AK5" s="19">
        <f t="shared" si="4"/>
        <v>0</v>
      </c>
      <c r="AL5" s="19">
        <f t="shared" si="5"/>
        <v>0</v>
      </c>
      <c r="AM5" s="19">
        <f t="shared" si="6"/>
        <v>0</v>
      </c>
      <c r="AN5" s="19">
        <f t="shared" si="7"/>
        <v>0</v>
      </c>
      <c r="AO5" s="19">
        <f t="shared" si="8"/>
        <v>0</v>
      </c>
      <c r="AP5" s="19">
        <f t="shared" si="9"/>
        <v>0</v>
      </c>
      <c r="AQ5" s="19">
        <f t="shared" si="10"/>
        <v>0</v>
      </c>
      <c r="AR5" s="19">
        <f t="shared" si="11"/>
        <v>0</v>
      </c>
      <c r="AS5" s="19">
        <f t="shared" si="12"/>
        <v>0</v>
      </c>
      <c r="AT5" s="19">
        <f t="shared" si="13"/>
        <v>2</v>
      </c>
      <c r="AU5" s="19">
        <f t="shared" si="14"/>
        <v>0</v>
      </c>
    </row>
    <row r="6" spans="1:47" s="13" customFormat="1" ht="15.75">
      <c r="A6" s="29" t="s">
        <v>4</v>
      </c>
      <c r="B6" s="40"/>
      <c r="C6" s="16" t="s">
        <v>64</v>
      </c>
      <c r="D6" s="40"/>
      <c r="E6" s="40"/>
      <c r="F6" s="40"/>
      <c r="G6" s="47"/>
      <c r="H6" s="40"/>
      <c r="I6" s="40"/>
      <c r="J6" s="40"/>
      <c r="K6" s="16" t="s">
        <v>33</v>
      </c>
      <c r="L6" s="16" t="s">
        <v>34</v>
      </c>
      <c r="M6" s="40"/>
      <c r="N6" s="47"/>
      <c r="O6" s="40"/>
      <c r="P6" s="40"/>
      <c r="Q6" s="16" t="s">
        <v>64</v>
      </c>
      <c r="R6" s="40"/>
      <c r="S6" s="40"/>
      <c r="T6" s="40"/>
      <c r="U6" s="47"/>
      <c r="V6" s="40"/>
      <c r="W6" s="40"/>
      <c r="X6" s="40"/>
      <c r="Y6" s="40"/>
      <c r="Z6" s="40"/>
      <c r="AA6" s="40"/>
      <c r="AB6" s="47"/>
      <c r="AC6" s="40"/>
      <c r="AD6" s="47"/>
      <c r="AE6" s="40"/>
      <c r="AF6" s="28"/>
      <c r="AG6" s="19">
        <f t="shared" si="0"/>
        <v>1</v>
      </c>
      <c r="AH6" s="19">
        <f t="shared" si="1"/>
        <v>0</v>
      </c>
      <c r="AI6" s="19">
        <f t="shared" si="2"/>
        <v>1</v>
      </c>
      <c r="AJ6" s="19">
        <f t="shared" si="3"/>
        <v>0</v>
      </c>
      <c r="AK6" s="19">
        <f t="shared" si="4"/>
        <v>0</v>
      </c>
      <c r="AL6" s="19">
        <f t="shared" si="5"/>
        <v>0</v>
      </c>
      <c r="AM6" s="19">
        <f t="shared" si="6"/>
        <v>0</v>
      </c>
      <c r="AN6" s="19">
        <f t="shared" si="7"/>
        <v>0</v>
      </c>
      <c r="AO6" s="19">
        <f t="shared" si="8"/>
        <v>0</v>
      </c>
      <c r="AP6" s="19">
        <f t="shared" si="9"/>
        <v>0</v>
      </c>
      <c r="AQ6" s="19">
        <f t="shared" si="10"/>
        <v>0</v>
      </c>
      <c r="AR6" s="19">
        <f t="shared" si="11"/>
        <v>0</v>
      </c>
      <c r="AS6" s="19">
        <f t="shared" si="12"/>
        <v>0</v>
      </c>
      <c r="AT6" s="19">
        <f t="shared" si="13"/>
        <v>2</v>
      </c>
      <c r="AU6" s="19">
        <f t="shared" si="14"/>
        <v>0</v>
      </c>
    </row>
    <row r="7" spans="1:47" s="13" customFormat="1" ht="15.75">
      <c r="A7" s="29" t="s">
        <v>7</v>
      </c>
      <c r="B7" s="40"/>
      <c r="C7" s="40"/>
      <c r="D7" s="40"/>
      <c r="E7" s="40"/>
      <c r="F7" s="40"/>
      <c r="G7" s="47"/>
      <c r="H7" s="40"/>
      <c r="I7" s="40"/>
      <c r="J7" s="40"/>
      <c r="K7" s="40"/>
      <c r="L7" s="40"/>
      <c r="M7" s="40"/>
      <c r="N7" s="47"/>
      <c r="O7" s="40"/>
      <c r="P7" s="40"/>
      <c r="Q7" s="40"/>
      <c r="R7" s="40"/>
      <c r="S7" s="40"/>
      <c r="T7" s="40"/>
      <c r="U7" s="47"/>
      <c r="V7" s="40"/>
      <c r="W7" s="40"/>
      <c r="X7" s="40"/>
      <c r="Y7" s="16" t="s">
        <v>33</v>
      </c>
      <c r="Z7" s="17" t="s">
        <v>64</v>
      </c>
      <c r="AA7" s="41"/>
      <c r="AB7" s="47"/>
      <c r="AC7" s="40"/>
      <c r="AD7" s="47"/>
      <c r="AE7" s="40"/>
      <c r="AF7" s="28"/>
      <c r="AG7" s="19">
        <f t="shared" si="0"/>
        <v>0</v>
      </c>
      <c r="AH7" s="19">
        <f t="shared" si="1"/>
        <v>0</v>
      </c>
      <c r="AI7" s="19">
        <f t="shared" si="2"/>
        <v>1</v>
      </c>
      <c r="AJ7" s="19">
        <f t="shared" si="3"/>
        <v>0</v>
      </c>
      <c r="AK7" s="19">
        <f t="shared" si="4"/>
        <v>0</v>
      </c>
      <c r="AL7" s="19">
        <f t="shared" si="5"/>
        <v>0</v>
      </c>
      <c r="AM7" s="19">
        <f t="shared" si="6"/>
        <v>0</v>
      </c>
      <c r="AN7" s="19">
        <f t="shared" si="7"/>
        <v>0</v>
      </c>
      <c r="AO7" s="19">
        <f t="shared" si="8"/>
        <v>0</v>
      </c>
      <c r="AP7" s="19">
        <f t="shared" si="9"/>
        <v>0</v>
      </c>
      <c r="AQ7" s="19">
        <f t="shared" si="10"/>
        <v>0</v>
      </c>
      <c r="AR7" s="19">
        <f t="shared" si="11"/>
        <v>0</v>
      </c>
      <c r="AS7" s="19">
        <f t="shared" si="12"/>
        <v>0</v>
      </c>
      <c r="AT7" s="19">
        <f t="shared" si="13"/>
        <v>1</v>
      </c>
      <c r="AU7" s="19">
        <f t="shared" si="14"/>
        <v>0</v>
      </c>
    </row>
    <row r="8" spans="1:47" s="13" customFormat="1" ht="15.75">
      <c r="A8" s="29" t="s">
        <v>8</v>
      </c>
      <c r="B8" s="40"/>
      <c r="C8" s="40"/>
      <c r="D8" s="40"/>
      <c r="E8" s="40"/>
      <c r="F8" s="40"/>
      <c r="G8" s="47"/>
      <c r="H8" s="40"/>
      <c r="I8" s="40"/>
      <c r="J8" s="40"/>
      <c r="K8" s="40"/>
      <c r="L8" s="40"/>
      <c r="M8" s="40"/>
      <c r="N8" s="47"/>
      <c r="O8" s="40"/>
      <c r="P8" s="40"/>
      <c r="Q8" s="40"/>
      <c r="R8" s="40"/>
      <c r="S8" s="40"/>
      <c r="T8" s="40"/>
      <c r="U8" s="47"/>
      <c r="V8" s="40"/>
      <c r="W8" s="40"/>
      <c r="X8" s="18" t="s">
        <v>40</v>
      </c>
      <c r="Y8" s="16" t="s">
        <v>33</v>
      </c>
      <c r="Z8" s="40"/>
      <c r="AA8" s="16" t="s">
        <v>64</v>
      </c>
      <c r="AB8" s="47"/>
      <c r="AC8" s="40"/>
      <c r="AD8" s="47"/>
      <c r="AE8" s="40"/>
      <c r="AF8" s="28"/>
      <c r="AG8" s="19">
        <f t="shared" si="0"/>
        <v>0</v>
      </c>
      <c r="AH8" s="19">
        <f t="shared" si="1"/>
        <v>0</v>
      </c>
      <c r="AI8" s="19">
        <f t="shared" si="2"/>
        <v>1</v>
      </c>
      <c r="AJ8" s="19">
        <f t="shared" si="3"/>
        <v>0</v>
      </c>
      <c r="AK8" s="19">
        <f t="shared" si="4"/>
        <v>0</v>
      </c>
      <c r="AL8" s="19">
        <f t="shared" si="5"/>
        <v>0</v>
      </c>
      <c r="AM8" s="19">
        <f t="shared" si="6"/>
        <v>0</v>
      </c>
      <c r="AN8" s="19">
        <f t="shared" si="7"/>
        <v>0</v>
      </c>
      <c r="AO8" s="19">
        <f t="shared" si="8"/>
        <v>1</v>
      </c>
      <c r="AP8" s="19">
        <f t="shared" si="9"/>
        <v>0</v>
      </c>
      <c r="AQ8" s="19">
        <f t="shared" si="10"/>
        <v>0</v>
      </c>
      <c r="AR8" s="19">
        <f t="shared" si="11"/>
        <v>0</v>
      </c>
      <c r="AS8" s="19">
        <f t="shared" si="12"/>
        <v>0</v>
      </c>
      <c r="AT8" s="19">
        <f t="shared" si="13"/>
        <v>1</v>
      </c>
      <c r="AU8" s="19">
        <f t="shared" si="14"/>
        <v>0</v>
      </c>
    </row>
    <row r="9" spans="1:47" s="13" customFormat="1" ht="15.75">
      <c r="A9" s="29" t="s">
        <v>10</v>
      </c>
      <c r="B9" s="40"/>
      <c r="C9" s="40"/>
      <c r="D9" s="16" t="s">
        <v>33</v>
      </c>
      <c r="E9" s="16" t="s">
        <v>64</v>
      </c>
      <c r="F9" s="40"/>
      <c r="G9" s="47"/>
      <c r="H9" s="40"/>
      <c r="I9" s="40"/>
      <c r="J9" s="16" t="s">
        <v>33</v>
      </c>
      <c r="K9" s="40"/>
      <c r="L9" s="40"/>
      <c r="M9" s="40"/>
      <c r="N9" s="47"/>
      <c r="O9" s="41"/>
      <c r="P9" s="40"/>
      <c r="Q9" s="40"/>
      <c r="R9" s="40"/>
      <c r="S9" s="41"/>
      <c r="T9" s="40"/>
      <c r="U9" s="47"/>
      <c r="V9" s="40"/>
      <c r="W9" s="16" t="s">
        <v>34</v>
      </c>
      <c r="X9" s="16" t="s">
        <v>64</v>
      </c>
      <c r="Y9" s="40"/>
      <c r="Z9" s="40"/>
      <c r="AA9" s="41"/>
      <c r="AB9" s="47"/>
      <c r="AC9" s="40"/>
      <c r="AD9" s="47"/>
      <c r="AE9" s="40"/>
      <c r="AF9" s="28"/>
      <c r="AG9" s="19">
        <f t="shared" si="0"/>
        <v>1</v>
      </c>
      <c r="AH9" s="19">
        <f t="shared" si="1"/>
        <v>0</v>
      </c>
      <c r="AI9" s="19">
        <f t="shared" si="2"/>
        <v>2</v>
      </c>
      <c r="AJ9" s="19">
        <f t="shared" si="3"/>
        <v>0</v>
      </c>
      <c r="AK9" s="19">
        <f t="shared" si="4"/>
        <v>0</v>
      </c>
      <c r="AL9" s="19">
        <f t="shared" si="5"/>
        <v>0</v>
      </c>
      <c r="AM9" s="19">
        <f t="shared" si="6"/>
        <v>0</v>
      </c>
      <c r="AN9" s="19">
        <f t="shared" si="7"/>
        <v>0</v>
      </c>
      <c r="AO9" s="19">
        <f t="shared" si="8"/>
        <v>0</v>
      </c>
      <c r="AP9" s="19">
        <f t="shared" si="9"/>
        <v>0</v>
      </c>
      <c r="AQ9" s="19">
        <f t="shared" si="10"/>
        <v>0</v>
      </c>
      <c r="AR9" s="19">
        <f t="shared" si="11"/>
        <v>0</v>
      </c>
      <c r="AS9" s="19">
        <f t="shared" si="12"/>
        <v>0</v>
      </c>
      <c r="AT9" s="19">
        <f t="shared" si="13"/>
        <v>2</v>
      </c>
      <c r="AU9" s="19">
        <f t="shared" si="14"/>
        <v>0</v>
      </c>
    </row>
    <row r="10" spans="1:47" s="13" customFormat="1" ht="15.75">
      <c r="A10" s="29" t="s">
        <v>11</v>
      </c>
      <c r="B10" s="40"/>
      <c r="C10" s="40"/>
      <c r="D10" s="16" t="s">
        <v>33</v>
      </c>
      <c r="E10" s="16" t="s">
        <v>64</v>
      </c>
      <c r="F10" s="40"/>
      <c r="G10" s="47"/>
      <c r="H10" s="40"/>
      <c r="I10" s="40"/>
      <c r="J10" s="16" t="s">
        <v>33</v>
      </c>
      <c r="K10" s="40"/>
      <c r="L10" s="40"/>
      <c r="M10" s="40"/>
      <c r="N10" s="47"/>
      <c r="O10" s="40"/>
      <c r="P10" s="40"/>
      <c r="Q10" s="40"/>
      <c r="R10" s="40"/>
      <c r="S10" s="40"/>
      <c r="T10" s="40"/>
      <c r="U10" s="47"/>
      <c r="V10" s="40"/>
      <c r="W10" s="16" t="s">
        <v>34</v>
      </c>
      <c r="X10" s="16" t="s">
        <v>64</v>
      </c>
      <c r="Y10" s="40"/>
      <c r="Z10" s="40"/>
      <c r="AA10" s="40"/>
      <c r="AB10" s="47"/>
      <c r="AC10" s="40"/>
      <c r="AD10" s="47"/>
      <c r="AE10" s="40"/>
      <c r="AF10" s="28"/>
      <c r="AG10" s="19">
        <f t="shared" si="0"/>
        <v>1</v>
      </c>
      <c r="AH10" s="19">
        <f t="shared" si="1"/>
        <v>0</v>
      </c>
      <c r="AI10" s="19">
        <f t="shared" si="2"/>
        <v>2</v>
      </c>
      <c r="AJ10" s="19">
        <f t="shared" si="3"/>
        <v>0</v>
      </c>
      <c r="AK10" s="19">
        <f t="shared" si="4"/>
        <v>0</v>
      </c>
      <c r="AL10" s="19">
        <f t="shared" si="5"/>
        <v>0</v>
      </c>
      <c r="AM10" s="19">
        <f t="shared" si="6"/>
        <v>0</v>
      </c>
      <c r="AN10" s="19">
        <f t="shared" si="7"/>
        <v>0</v>
      </c>
      <c r="AO10" s="19">
        <f t="shared" si="8"/>
        <v>0</v>
      </c>
      <c r="AP10" s="19">
        <f t="shared" si="9"/>
        <v>0</v>
      </c>
      <c r="AQ10" s="19">
        <f t="shared" si="10"/>
        <v>0</v>
      </c>
      <c r="AR10" s="19">
        <f t="shared" si="11"/>
        <v>0</v>
      </c>
      <c r="AS10" s="19">
        <f t="shared" si="12"/>
        <v>0</v>
      </c>
      <c r="AT10" s="19">
        <f t="shared" si="13"/>
        <v>2</v>
      </c>
      <c r="AU10" s="19">
        <f t="shared" si="14"/>
        <v>0</v>
      </c>
    </row>
    <row r="11" spans="1:47" s="13" customFormat="1" ht="15.75">
      <c r="A11" s="29" t="s">
        <v>12</v>
      </c>
      <c r="B11" s="40"/>
      <c r="C11" s="40"/>
      <c r="D11" s="40"/>
      <c r="E11" s="40"/>
      <c r="F11" s="40"/>
      <c r="G11" s="47"/>
      <c r="H11" s="40"/>
      <c r="I11" s="40"/>
      <c r="J11" s="40"/>
      <c r="K11" s="40"/>
      <c r="L11" s="40"/>
      <c r="M11" s="40"/>
      <c r="N11" s="47"/>
      <c r="O11" s="40"/>
      <c r="P11" s="16" t="s">
        <v>34</v>
      </c>
      <c r="Q11" s="40"/>
      <c r="R11" s="16" t="s">
        <v>33</v>
      </c>
      <c r="S11" s="40"/>
      <c r="T11" s="41"/>
      <c r="U11" s="48"/>
      <c r="V11" s="40"/>
      <c r="W11" s="40"/>
      <c r="X11" s="40"/>
      <c r="Y11" s="40"/>
      <c r="Z11" s="40"/>
      <c r="AA11" s="41"/>
      <c r="AB11" s="47"/>
      <c r="AC11" s="40"/>
      <c r="AD11" s="47"/>
      <c r="AE11" s="40"/>
      <c r="AF11" s="28"/>
      <c r="AG11" s="19">
        <f t="shared" si="0"/>
        <v>1</v>
      </c>
      <c r="AH11" s="19">
        <f t="shared" si="1"/>
        <v>0</v>
      </c>
      <c r="AI11" s="19">
        <f t="shared" si="2"/>
        <v>1</v>
      </c>
      <c r="AJ11" s="19">
        <f t="shared" si="3"/>
        <v>0</v>
      </c>
      <c r="AK11" s="19">
        <f t="shared" si="4"/>
        <v>0</v>
      </c>
      <c r="AL11" s="19">
        <f t="shared" si="5"/>
        <v>0</v>
      </c>
      <c r="AM11" s="19">
        <f t="shared" si="6"/>
        <v>0</v>
      </c>
      <c r="AN11" s="19">
        <f t="shared" si="7"/>
        <v>0</v>
      </c>
      <c r="AO11" s="19">
        <f t="shared" si="8"/>
        <v>0</v>
      </c>
      <c r="AP11" s="19">
        <f t="shared" si="9"/>
        <v>0</v>
      </c>
      <c r="AQ11" s="19">
        <f t="shared" si="10"/>
        <v>0</v>
      </c>
      <c r="AR11" s="19">
        <f t="shared" si="11"/>
        <v>0</v>
      </c>
      <c r="AS11" s="19">
        <f t="shared" si="12"/>
        <v>0</v>
      </c>
      <c r="AT11" s="19">
        <f t="shared" si="13"/>
        <v>0</v>
      </c>
      <c r="AU11" s="19">
        <f t="shared" si="14"/>
        <v>0</v>
      </c>
    </row>
    <row r="12" spans="1:47" s="13" customFormat="1" ht="15.75">
      <c r="A12" s="29" t="s">
        <v>13</v>
      </c>
      <c r="B12" s="40"/>
      <c r="C12" s="40"/>
      <c r="D12" s="40"/>
      <c r="E12" s="40"/>
      <c r="F12" s="40"/>
      <c r="G12" s="47"/>
      <c r="H12" s="40"/>
      <c r="I12" s="16" t="s">
        <v>34</v>
      </c>
      <c r="J12" s="16" t="s">
        <v>33</v>
      </c>
      <c r="K12" s="40"/>
      <c r="L12" s="40"/>
      <c r="M12" s="40"/>
      <c r="N12" s="47"/>
      <c r="O12" s="40"/>
      <c r="P12" s="40"/>
      <c r="Q12" s="40"/>
      <c r="R12" s="40"/>
      <c r="S12" s="40"/>
      <c r="T12" s="41"/>
      <c r="U12" s="48"/>
      <c r="V12" s="41"/>
      <c r="W12" s="40"/>
      <c r="X12" s="40"/>
      <c r="Y12" s="16" t="s">
        <v>33</v>
      </c>
      <c r="Z12" s="40"/>
      <c r="AA12" s="40"/>
      <c r="AB12" s="47"/>
      <c r="AC12" s="40"/>
      <c r="AD12" s="47"/>
      <c r="AE12" s="40"/>
      <c r="AF12" s="28"/>
      <c r="AG12" s="19">
        <f t="shared" si="0"/>
        <v>1</v>
      </c>
      <c r="AH12" s="19">
        <f t="shared" si="1"/>
        <v>0</v>
      </c>
      <c r="AI12" s="19">
        <f t="shared" si="2"/>
        <v>2</v>
      </c>
      <c r="AJ12" s="19">
        <f t="shared" si="3"/>
        <v>0</v>
      </c>
      <c r="AK12" s="19">
        <f t="shared" si="4"/>
        <v>0</v>
      </c>
      <c r="AL12" s="19">
        <f t="shared" si="5"/>
        <v>0</v>
      </c>
      <c r="AM12" s="19">
        <f t="shared" si="6"/>
        <v>0</v>
      </c>
      <c r="AN12" s="19">
        <f t="shared" si="7"/>
        <v>0</v>
      </c>
      <c r="AO12" s="19">
        <f t="shared" si="8"/>
        <v>0</v>
      </c>
      <c r="AP12" s="19">
        <f t="shared" si="9"/>
        <v>0</v>
      </c>
      <c r="AQ12" s="19">
        <f t="shared" si="10"/>
        <v>0</v>
      </c>
      <c r="AR12" s="19">
        <f t="shared" si="11"/>
        <v>0</v>
      </c>
      <c r="AS12" s="19">
        <f t="shared" si="12"/>
        <v>0</v>
      </c>
      <c r="AT12" s="19">
        <f t="shared" si="13"/>
        <v>0</v>
      </c>
      <c r="AU12" s="19">
        <f t="shared" si="14"/>
        <v>0</v>
      </c>
    </row>
    <row r="13" spans="1:47" s="13" customFormat="1" ht="15.75">
      <c r="A13" s="29" t="s">
        <v>14</v>
      </c>
      <c r="B13" s="16" t="s">
        <v>34</v>
      </c>
      <c r="C13" s="40"/>
      <c r="D13" s="41"/>
      <c r="E13" s="40"/>
      <c r="F13" s="40"/>
      <c r="G13" s="47"/>
      <c r="H13" s="40"/>
      <c r="I13" s="40"/>
      <c r="J13" s="16" t="s">
        <v>33</v>
      </c>
      <c r="K13" s="16" t="s">
        <v>34</v>
      </c>
      <c r="L13" s="40"/>
      <c r="M13" s="40"/>
      <c r="N13" s="47"/>
      <c r="O13" s="40"/>
      <c r="P13" s="40"/>
      <c r="Q13" s="40"/>
      <c r="R13" s="40"/>
      <c r="S13" s="41"/>
      <c r="T13" s="40"/>
      <c r="U13" s="47"/>
      <c r="V13" s="16" t="s">
        <v>34</v>
      </c>
      <c r="W13" s="40"/>
      <c r="X13" s="40"/>
      <c r="Y13" s="16" t="s">
        <v>33</v>
      </c>
      <c r="Z13" s="40"/>
      <c r="AA13" s="40"/>
      <c r="AB13" s="47"/>
      <c r="AC13" s="40"/>
      <c r="AD13" s="47"/>
      <c r="AE13" s="40"/>
      <c r="AF13" s="28"/>
      <c r="AG13" s="19">
        <f t="shared" si="0"/>
        <v>3</v>
      </c>
      <c r="AH13" s="19">
        <f t="shared" si="1"/>
        <v>0</v>
      </c>
      <c r="AI13" s="19">
        <f t="shared" si="2"/>
        <v>2</v>
      </c>
      <c r="AJ13" s="19">
        <f t="shared" si="3"/>
        <v>0</v>
      </c>
      <c r="AK13" s="19">
        <f t="shared" si="4"/>
        <v>0</v>
      </c>
      <c r="AL13" s="19">
        <f t="shared" si="5"/>
        <v>0</v>
      </c>
      <c r="AM13" s="19">
        <f t="shared" si="6"/>
        <v>0</v>
      </c>
      <c r="AN13" s="19">
        <f t="shared" si="7"/>
        <v>0</v>
      </c>
      <c r="AO13" s="19">
        <f t="shared" si="8"/>
        <v>0</v>
      </c>
      <c r="AP13" s="19">
        <f t="shared" si="9"/>
        <v>0</v>
      </c>
      <c r="AQ13" s="19">
        <f t="shared" si="10"/>
        <v>0</v>
      </c>
      <c r="AR13" s="19">
        <f t="shared" si="11"/>
        <v>0</v>
      </c>
      <c r="AS13" s="19">
        <f t="shared" si="12"/>
        <v>0</v>
      </c>
      <c r="AT13" s="19">
        <f t="shared" si="13"/>
        <v>0</v>
      </c>
      <c r="AU13" s="19">
        <f t="shared" si="14"/>
        <v>0</v>
      </c>
    </row>
    <row r="14" spans="1:47" s="13" customFormat="1" ht="15.75">
      <c r="A14" s="29" t="s">
        <v>70</v>
      </c>
      <c r="B14" s="40"/>
      <c r="C14" s="40"/>
      <c r="D14" s="40"/>
      <c r="E14" s="40"/>
      <c r="F14" s="40"/>
      <c r="G14" s="47"/>
      <c r="H14" s="40"/>
      <c r="I14" s="40"/>
      <c r="J14" s="40"/>
      <c r="K14" s="41"/>
      <c r="L14" s="40"/>
      <c r="M14" s="40"/>
      <c r="N14" s="47"/>
      <c r="O14" s="40"/>
      <c r="P14" s="40"/>
      <c r="Q14" s="40"/>
      <c r="R14" s="40"/>
      <c r="S14" s="42"/>
      <c r="T14" s="40"/>
      <c r="U14" s="47"/>
      <c r="V14" s="40"/>
      <c r="W14" s="40"/>
      <c r="X14" s="40"/>
      <c r="Y14" s="41"/>
      <c r="Z14" s="40"/>
      <c r="AA14" s="40"/>
      <c r="AB14" s="48"/>
      <c r="AC14" s="41"/>
      <c r="AD14" s="47"/>
      <c r="AE14" s="40"/>
      <c r="AF14" s="28"/>
      <c r="AG14" s="19">
        <f t="shared" si="0"/>
        <v>0</v>
      </c>
      <c r="AH14" s="19">
        <f t="shared" si="1"/>
        <v>0</v>
      </c>
      <c r="AI14" s="19">
        <f t="shared" si="2"/>
        <v>0</v>
      </c>
      <c r="AJ14" s="19">
        <f t="shared" si="3"/>
        <v>0</v>
      </c>
      <c r="AK14" s="19">
        <f t="shared" si="4"/>
        <v>0</v>
      </c>
      <c r="AL14" s="19">
        <f t="shared" si="5"/>
        <v>0</v>
      </c>
      <c r="AM14" s="19">
        <f t="shared" si="6"/>
        <v>0</v>
      </c>
      <c r="AN14" s="19">
        <f t="shared" si="7"/>
        <v>0</v>
      </c>
      <c r="AO14" s="19">
        <f t="shared" si="8"/>
        <v>0</v>
      </c>
      <c r="AP14" s="19">
        <f t="shared" si="9"/>
        <v>0</v>
      </c>
      <c r="AQ14" s="19">
        <f t="shared" si="10"/>
        <v>0</v>
      </c>
      <c r="AR14" s="19">
        <f t="shared" si="11"/>
        <v>0</v>
      </c>
      <c r="AS14" s="19">
        <f t="shared" si="12"/>
        <v>0</v>
      </c>
      <c r="AT14" s="19">
        <f t="shared" si="13"/>
        <v>0</v>
      </c>
      <c r="AU14" s="19">
        <f t="shared" si="14"/>
        <v>0</v>
      </c>
    </row>
    <row r="15" spans="1:47" s="13" customFormat="1" ht="15.75">
      <c r="A15" s="29" t="s">
        <v>15</v>
      </c>
      <c r="B15" s="40"/>
      <c r="C15" s="40"/>
      <c r="D15" s="40"/>
      <c r="E15" s="16" t="s">
        <v>47</v>
      </c>
      <c r="F15" s="40"/>
      <c r="G15" s="47"/>
      <c r="H15" s="40"/>
      <c r="I15" s="40"/>
      <c r="J15" s="40"/>
      <c r="K15" s="41"/>
      <c r="L15" s="40"/>
      <c r="M15" s="40"/>
      <c r="N15" s="47"/>
      <c r="O15" s="40"/>
      <c r="P15" s="40"/>
      <c r="Q15" s="40"/>
      <c r="R15" s="40"/>
      <c r="S15" s="42"/>
      <c r="T15" s="40"/>
      <c r="U15" s="47"/>
      <c r="V15" s="40"/>
      <c r="W15" s="40"/>
      <c r="X15" s="40"/>
      <c r="Y15" s="40"/>
      <c r="Z15" s="40"/>
      <c r="AA15" s="40"/>
      <c r="AB15" s="47"/>
      <c r="AC15" s="41"/>
      <c r="AD15" s="47"/>
      <c r="AE15" s="40"/>
      <c r="AF15" s="28"/>
      <c r="AG15" s="19">
        <f t="shared" si="0"/>
        <v>0</v>
      </c>
      <c r="AH15" s="19">
        <f t="shared" si="1"/>
        <v>0</v>
      </c>
      <c r="AI15" s="19">
        <f t="shared" si="2"/>
        <v>0</v>
      </c>
      <c r="AJ15" s="19">
        <f t="shared" si="3"/>
        <v>0</v>
      </c>
      <c r="AK15" s="19">
        <f t="shared" si="4"/>
        <v>0</v>
      </c>
      <c r="AL15" s="19">
        <f t="shared" si="5"/>
        <v>0</v>
      </c>
      <c r="AM15" s="19">
        <f t="shared" si="6"/>
        <v>0</v>
      </c>
      <c r="AN15" s="19">
        <f t="shared" si="7"/>
        <v>1</v>
      </c>
      <c r="AO15" s="19">
        <f t="shared" si="8"/>
        <v>0</v>
      </c>
      <c r="AP15" s="19">
        <f t="shared" si="9"/>
        <v>0</v>
      </c>
      <c r="AQ15" s="19">
        <f t="shared" si="10"/>
        <v>0</v>
      </c>
      <c r="AR15" s="19">
        <f t="shared" si="11"/>
        <v>0</v>
      </c>
      <c r="AS15" s="19">
        <f t="shared" si="12"/>
        <v>0</v>
      </c>
      <c r="AT15" s="19">
        <f t="shared" si="13"/>
        <v>0</v>
      </c>
      <c r="AU15" s="19">
        <f t="shared" si="14"/>
        <v>0</v>
      </c>
    </row>
    <row r="16" spans="1:47" s="13" customFormat="1" ht="15.75">
      <c r="A16" s="29" t="s">
        <v>16</v>
      </c>
      <c r="B16" s="40"/>
      <c r="C16" s="40"/>
      <c r="D16" s="40"/>
      <c r="E16" s="16" t="s">
        <v>47</v>
      </c>
      <c r="F16" s="40"/>
      <c r="G16" s="47"/>
      <c r="H16" s="40"/>
      <c r="I16" s="40"/>
      <c r="J16" s="40"/>
      <c r="K16" s="40"/>
      <c r="L16" s="40"/>
      <c r="M16" s="40"/>
      <c r="N16" s="47"/>
      <c r="O16" s="40"/>
      <c r="P16" s="40"/>
      <c r="Q16" s="40"/>
      <c r="R16" s="40"/>
      <c r="S16" s="40"/>
      <c r="T16" s="40"/>
      <c r="U16" s="47"/>
      <c r="V16" s="40"/>
      <c r="W16" s="40"/>
      <c r="X16" s="40"/>
      <c r="Y16" s="40"/>
      <c r="Z16" s="40"/>
      <c r="AA16" s="40"/>
      <c r="AB16" s="48"/>
      <c r="AC16" s="41"/>
      <c r="AD16" s="47"/>
      <c r="AE16" s="40"/>
      <c r="AF16" s="28"/>
      <c r="AG16" s="19">
        <f t="shared" si="0"/>
        <v>0</v>
      </c>
      <c r="AH16" s="19">
        <f t="shared" si="1"/>
        <v>0</v>
      </c>
      <c r="AI16" s="19">
        <f t="shared" si="2"/>
        <v>0</v>
      </c>
      <c r="AJ16" s="19">
        <f t="shared" si="3"/>
        <v>0</v>
      </c>
      <c r="AK16" s="19">
        <f t="shared" si="4"/>
        <v>0</v>
      </c>
      <c r="AL16" s="19">
        <f t="shared" si="5"/>
        <v>0</v>
      </c>
      <c r="AM16" s="19">
        <f t="shared" si="6"/>
        <v>0</v>
      </c>
      <c r="AN16" s="19">
        <f t="shared" si="7"/>
        <v>1</v>
      </c>
      <c r="AO16" s="19">
        <f t="shared" si="8"/>
        <v>0</v>
      </c>
      <c r="AP16" s="19">
        <f t="shared" si="9"/>
        <v>0</v>
      </c>
      <c r="AQ16" s="19">
        <f t="shared" si="10"/>
        <v>0</v>
      </c>
      <c r="AR16" s="19">
        <f t="shared" si="11"/>
        <v>0</v>
      </c>
      <c r="AS16" s="19">
        <f t="shared" si="12"/>
        <v>0</v>
      </c>
      <c r="AT16" s="19">
        <f t="shared" si="13"/>
        <v>0</v>
      </c>
      <c r="AU16" s="19">
        <f t="shared" si="14"/>
        <v>0</v>
      </c>
    </row>
    <row r="17" spans="1:47" s="13" customFormat="1" ht="15.75">
      <c r="A17" s="29" t="s">
        <v>18</v>
      </c>
      <c r="B17" s="40"/>
      <c r="C17" s="40"/>
      <c r="D17" s="40"/>
      <c r="E17" s="40"/>
      <c r="F17" s="40"/>
      <c r="G17" s="48"/>
      <c r="H17" s="40"/>
      <c r="I17" s="40"/>
      <c r="J17" s="40"/>
      <c r="K17" s="40"/>
      <c r="L17" s="41"/>
      <c r="M17" s="40"/>
      <c r="N17" s="47"/>
      <c r="O17" s="41"/>
      <c r="P17" s="40"/>
      <c r="Q17" s="40"/>
      <c r="R17" s="40"/>
      <c r="S17" s="16" t="s">
        <v>64</v>
      </c>
      <c r="T17" s="40"/>
      <c r="U17" s="48"/>
      <c r="V17" s="40"/>
      <c r="W17" s="40"/>
      <c r="X17" s="40"/>
      <c r="Y17" s="40"/>
      <c r="Z17" s="40"/>
      <c r="AA17" s="41"/>
      <c r="AB17" s="47"/>
      <c r="AC17" s="41"/>
      <c r="AD17" s="47"/>
      <c r="AE17" s="40"/>
      <c r="AF17" s="28"/>
      <c r="AG17" s="19">
        <f t="shared" si="0"/>
        <v>0</v>
      </c>
      <c r="AH17" s="19">
        <f t="shared" si="1"/>
        <v>0</v>
      </c>
      <c r="AI17" s="19">
        <f t="shared" si="2"/>
        <v>0</v>
      </c>
      <c r="AJ17" s="19">
        <f t="shared" si="3"/>
        <v>0</v>
      </c>
      <c r="AK17" s="19">
        <f t="shared" si="4"/>
        <v>0</v>
      </c>
      <c r="AL17" s="19">
        <f t="shared" si="5"/>
        <v>0</v>
      </c>
      <c r="AM17" s="19">
        <f t="shared" si="6"/>
        <v>0</v>
      </c>
      <c r="AN17" s="19">
        <f t="shared" si="7"/>
        <v>0</v>
      </c>
      <c r="AO17" s="19">
        <f t="shared" si="8"/>
        <v>0</v>
      </c>
      <c r="AP17" s="19">
        <f t="shared" si="9"/>
        <v>0</v>
      </c>
      <c r="AQ17" s="19">
        <f t="shared" si="10"/>
        <v>0</v>
      </c>
      <c r="AR17" s="19">
        <f t="shared" si="11"/>
        <v>0</v>
      </c>
      <c r="AS17" s="19">
        <f t="shared" si="12"/>
        <v>0</v>
      </c>
      <c r="AT17" s="19">
        <f t="shared" si="13"/>
        <v>1</v>
      </c>
      <c r="AU17" s="19">
        <f t="shared" si="14"/>
        <v>0</v>
      </c>
    </row>
    <row r="18" spans="1:47" s="13" customFormat="1" ht="15.75">
      <c r="A18" s="29" t="s">
        <v>19</v>
      </c>
      <c r="B18" s="40"/>
      <c r="C18" s="40"/>
      <c r="D18" s="40"/>
      <c r="E18" s="40"/>
      <c r="F18" s="40"/>
      <c r="G18" s="48"/>
      <c r="H18" s="40"/>
      <c r="I18" s="40"/>
      <c r="J18" s="40"/>
      <c r="K18" s="40"/>
      <c r="L18" s="41"/>
      <c r="M18" s="40"/>
      <c r="N18" s="47"/>
      <c r="O18" s="41"/>
      <c r="P18" s="40"/>
      <c r="Q18" s="40"/>
      <c r="R18" s="40"/>
      <c r="S18" s="16" t="s">
        <v>64</v>
      </c>
      <c r="T18" s="40"/>
      <c r="U18" s="48"/>
      <c r="V18" s="40"/>
      <c r="W18" s="40"/>
      <c r="X18" s="40"/>
      <c r="Y18" s="40"/>
      <c r="Z18" s="40"/>
      <c r="AA18" s="41"/>
      <c r="AB18" s="47"/>
      <c r="AC18" s="41"/>
      <c r="AD18" s="47"/>
      <c r="AE18" s="16" t="s">
        <v>66</v>
      </c>
      <c r="AF18" s="28"/>
      <c r="AG18" s="19">
        <f t="shared" si="0"/>
        <v>0</v>
      </c>
      <c r="AH18" s="19">
        <f t="shared" si="1"/>
        <v>0</v>
      </c>
      <c r="AI18" s="19">
        <f t="shared" si="2"/>
        <v>0</v>
      </c>
      <c r="AJ18" s="19">
        <f t="shared" si="3"/>
        <v>0</v>
      </c>
      <c r="AK18" s="19">
        <f t="shared" si="4"/>
        <v>0</v>
      </c>
      <c r="AL18" s="19">
        <f t="shared" si="5"/>
        <v>0</v>
      </c>
      <c r="AM18" s="19">
        <f t="shared" si="6"/>
        <v>0</v>
      </c>
      <c r="AN18" s="19">
        <f t="shared" si="7"/>
        <v>0</v>
      </c>
      <c r="AO18" s="19">
        <f t="shared" si="8"/>
        <v>0</v>
      </c>
      <c r="AP18" s="19">
        <f t="shared" si="9"/>
        <v>0</v>
      </c>
      <c r="AQ18" s="19">
        <f t="shared" si="10"/>
        <v>0</v>
      </c>
      <c r="AR18" s="19">
        <f t="shared" si="11"/>
        <v>0</v>
      </c>
      <c r="AS18" s="19">
        <f t="shared" si="12"/>
        <v>0</v>
      </c>
      <c r="AT18" s="19">
        <f t="shared" si="13"/>
        <v>1</v>
      </c>
      <c r="AU18" s="19">
        <f t="shared" si="14"/>
        <v>1</v>
      </c>
    </row>
    <row r="19" spans="1:47" s="13" customFormat="1" ht="15.75">
      <c r="A19" s="29" t="s">
        <v>20</v>
      </c>
      <c r="B19" s="40"/>
      <c r="C19" s="40"/>
      <c r="D19" s="40"/>
      <c r="E19" s="40"/>
      <c r="F19" s="40"/>
      <c r="G19" s="47"/>
      <c r="H19" s="40"/>
      <c r="I19" s="40"/>
      <c r="J19" s="40"/>
      <c r="K19" s="40"/>
      <c r="L19" s="40"/>
      <c r="M19" s="40"/>
      <c r="N19" s="47"/>
      <c r="O19" s="40"/>
      <c r="P19" s="41"/>
      <c r="Q19" s="40"/>
      <c r="R19" s="40"/>
      <c r="S19" s="16" t="s">
        <v>64</v>
      </c>
      <c r="T19" s="40"/>
      <c r="U19" s="47"/>
      <c r="V19" s="40"/>
      <c r="W19" s="40"/>
      <c r="X19" s="40"/>
      <c r="Y19" s="40"/>
      <c r="Z19" s="40"/>
      <c r="AA19" s="40"/>
      <c r="AB19" s="47"/>
      <c r="AC19" s="40"/>
      <c r="AD19" s="47"/>
      <c r="AE19" s="40"/>
      <c r="AF19" s="28"/>
      <c r="AG19" s="19">
        <f t="shared" si="0"/>
        <v>0</v>
      </c>
      <c r="AH19" s="19">
        <f t="shared" si="1"/>
        <v>0</v>
      </c>
      <c r="AI19" s="19">
        <f t="shared" si="2"/>
        <v>0</v>
      </c>
      <c r="AJ19" s="19">
        <f t="shared" si="3"/>
        <v>0</v>
      </c>
      <c r="AK19" s="19">
        <f t="shared" si="4"/>
        <v>0</v>
      </c>
      <c r="AL19" s="19">
        <f t="shared" si="5"/>
        <v>0</v>
      </c>
      <c r="AM19" s="19">
        <f t="shared" si="6"/>
        <v>0</v>
      </c>
      <c r="AN19" s="19">
        <f t="shared" si="7"/>
        <v>0</v>
      </c>
      <c r="AO19" s="19">
        <f t="shared" si="8"/>
        <v>0</v>
      </c>
      <c r="AP19" s="19">
        <f t="shared" si="9"/>
        <v>0</v>
      </c>
      <c r="AQ19" s="19">
        <f t="shared" si="10"/>
        <v>0</v>
      </c>
      <c r="AR19" s="19">
        <f t="shared" si="11"/>
        <v>0</v>
      </c>
      <c r="AS19" s="19">
        <f t="shared" si="12"/>
        <v>0</v>
      </c>
      <c r="AT19" s="19">
        <f t="shared" si="13"/>
        <v>1</v>
      </c>
      <c r="AU19" s="19">
        <f t="shared" si="14"/>
        <v>0</v>
      </c>
    </row>
    <row r="20" spans="1:47" s="13" customFormat="1" ht="15.75">
      <c r="A20" s="29" t="s">
        <v>21</v>
      </c>
      <c r="B20" s="40"/>
      <c r="C20" s="40"/>
      <c r="D20" s="40"/>
      <c r="E20" s="40"/>
      <c r="F20" s="40"/>
      <c r="G20" s="47"/>
      <c r="H20" s="40"/>
      <c r="I20" s="40"/>
      <c r="J20" s="40"/>
      <c r="K20" s="40"/>
      <c r="L20" s="40"/>
      <c r="M20" s="40"/>
      <c r="N20" s="47"/>
      <c r="O20" s="16" t="s">
        <v>64</v>
      </c>
      <c r="P20" s="40"/>
      <c r="Q20" s="40"/>
      <c r="R20" s="40"/>
      <c r="S20" s="41"/>
      <c r="T20" s="40"/>
      <c r="U20" s="47"/>
      <c r="V20" s="16" t="s">
        <v>34</v>
      </c>
      <c r="W20" s="41"/>
      <c r="X20" s="40"/>
      <c r="Y20" s="40"/>
      <c r="Z20" s="40"/>
      <c r="AA20" s="40"/>
      <c r="AB20" s="47"/>
      <c r="AC20" s="41"/>
      <c r="AD20" s="47"/>
      <c r="AE20" s="40"/>
      <c r="AF20" s="28"/>
      <c r="AG20" s="19">
        <f t="shared" si="0"/>
        <v>1</v>
      </c>
      <c r="AH20" s="19">
        <f t="shared" si="1"/>
        <v>0</v>
      </c>
      <c r="AI20" s="19">
        <f t="shared" si="2"/>
        <v>0</v>
      </c>
      <c r="AJ20" s="19">
        <f t="shared" si="3"/>
        <v>0</v>
      </c>
      <c r="AK20" s="19">
        <f t="shared" si="4"/>
        <v>0</v>
      </c>
      <c r="AL20" s="19">
        <f t="shared" si="5"/>
        <v>0</v>
      </c>
      <c r="AM20" s="19">
        <f t="shared" si="6"/>
        <v>0</v>
      </c>
      <c r="AN20" s="19">
        <f t="shared" si="7"/>
        <v>0</v>
      </c>
      <c r="AO20" s="19">
        <f t="shared" si="8"/>
        <v>0</v>
      </c>
      <c r="AP20" s="19">
        <f t="shared" si="9"/>
        <v>0</v>
      </c>
      <c r="AQ20" s="19">
        <f t="shared" si="10"/>
        <v>0</v>
      </c>
      <c r="AR20" s="19">
        <f t="shared" si="11"/>
        <v>0</v>
      </c>
      <c r="AS20" s="19">
        <f t="shared" si="12"/>
        <v>0</v>
      </c>
      <c r="AT20" s="19">
        <f t="shared" si="13"/>
        <v>1</v>
      </c>
      <c r="AU20" s="19">
        <f t="shared" si="14"/>
        <v>0</v>
      </c>
    </row>
    <row r="21" spans="1:47" s="13" customFormat="1" ht="15.75">
      <c r="A21" s="37" t="s">
        <v>22</v>
      </c>
      <c r="B21" s="40"/>
      <c r="C21" s="40"/>
      <c r="D21" s="40"/>
      <c r="E21" s="40"/>
      <c r="F21" s="40"/>
      <c r="G21" s="47"/>
      <c r="H21" s="40"/>
      <c r="I21" s="40"/>
      <c r="J21" s="40"/>
      <c r="K21" s="40"/>
      <c r="L21" s="40"/>
      <c r="M21" s="40"/>
      <c r="N21" s="47"/>
      <c r="O21" s="16" t="s">
        <v>64</v>
      </c>
      <c r="P21" s="41"/>
      <c r="Q21" s="40"/>
      <c r="R21" s="40"/>
      <c r="S21" s="40"/>
      <c r="T21" s="40"/>
      <c r="U21" s="47"/>
      <c r="V21" s="16" t="s">
        <v>34</v>
      </c>
      <c r="W21" s="40"/>
      <c r="X21" s="40"/>
      <c r="Y21" s="40"/>
      <c r="Z21" s="40"/>
      <c r="AA21" s="40"/>
      <c r="AB21" s="47"/>
      <c r="AC21" s="40"/>
      <c r="AD21" s="47"/>
      <c r="AE21" s="16" t="s">
        <v>47</v>
      </c>
      <c r="AF21" s="28"/>
      <c r="AG21" s="19">
        <f t="shared" si="0"/>
        <v>1</v>
      </c>
      <c r="AH21" s="19">
        <f t="shared" si="1"/>
        <v>0</v>
      </c>
      <c r="AI21" s="19">
        <f t="shared" si="2"/>
        <v>0</v>
      </c>
      <c r="AJ21" s="19">
        <f t="shared" si="3"/>
        <v>0</v>
      </c>
      <c r="AK21" s="19">
        <f t="shared" si="4"/>
        <v>0</v>
      </c>
      <c r="AL21" s="19">
        <f t="shared" si="5"/>
        <v>0</v>
      </c>
      <c r="AM21" s="19">
        <f t="shared" si="6"/>
        <v>0</v>
      </c>
      <c r="AN21" s="19">
        <f t="shared" si="7"/>
        <v>1</v>
      </c>
      <c r="AO21" s="19">
        <f t="shared" si="8"/>
        <v>0</v>
      </c>
      <c r="AP21" s="19">
        <f t="shared" si="9"/>
        <v>0</v>
      </c>
      <c r="AQ21" s="19">
        <f t="shared" si="10"/>
        <v>0</v>
      </c>
      <c r="AR21" s="19">
        <f t="shared" si="11"/>
        <v>0</v>
      </c>
      <c r="AS21" s="19">
        <f t="shared" si="12"/>
        <v>0</v>
      </c>
      <c r="AT21" s="19">
        <f t="shared" si="13"/>
        <v>1</v>
      </c>
      <c r="AU21" s="19">
        <f t="shared" si="14"/>
        <v>0</v>
      </c>
    </row>
    <row r="22" spans="1:47" s="13" customFormat="1" ht="15.75">
      <c r="A22" s="38" t="s">
        <v>24</v>
      </c>
      <c r="B22" s="40"/>
      <c r="C22" s="16" t="s">
        <v>34</v>
      </c>
      <c r="D22" s="40"/>
      <c r="E22" s="40"/>
      <c r="F22" s="40"/>
      <c r="G22" s="47"/>
      <c r="H22" s="40"/>
      <c r="I22" s="40"/>
      <c r="J22" s="40"/>
      <c r="K22" s="40"/>
      <c r="L22" s="40"/>
      <c r="M22" s="40"/>
      <c r="N22" s="47"/>
      <c r="O22" s="41"/>
      <c r="P22" s="40"/>
      <c r="Q22" s="40"/>
      <c r="R22" s="40"/>
      <c r="S22" s="40"/>
      <c r="T22" s="40"/>
      <c r="U22" s="47"/>
      <c r="V22" s="40"/>
      <c r="W22" s="40"/>
      <c r="X22" s="16" t="s">
        <v>64</v>
      </c>
      <c r="Y22" s="40"/>
      <c r="Z22" s="40"/>
      <c r="AA22" s="41"/>
      <c r="AB22" s="48"/>
      <c r="AC22" s="40"/>
      <c r="AD22" s="47"/>
      <c r="AE22" s="16" t="s">
        <v>66</v>
      </c>
      <c r="AF22" s="28"/>
      <c r="AG22" s="19">
        <f t="shared" si="0"/>
        <v>1</v>
      </c>
      <c r="AH22" s="19">
        <f t="shared" si="1"/>
        <v>0</v>
      </c>
      <c r="AI22" s="19">
        <f t="shared" si="2"/>
        <v>0</v>
      </c>
      <c r="AJ22" s="19">
        <f t="shared" si="3"/>
        <v>0</v>
      </c>
      <c r="AK22" s="19">
        <f t="shared" si="4"/>
        <v>0</v>
      </c>
      <c r="AL22" s="19">
        <f t="shared" si="5"/>
        <v>0</v>
      </c>
      <c r="AM22" s="19">
        <f t="shared" si="6"/>
        <v>0</v>
      </c>
      <c r="AN22" s="19">
        <f t="shared" si="7"/>
        <v>0</v>
      </c>
      <c r="AO22" s="19">
        <f t="shared" si="8"/>
        <v>0</v>
      </c>
      <c r="AP22" s="19">
        <f t="shared" si="9"/>
        <v>0</v>
      </c>
      <c r="AQ22" s="19">
        <f t="shared" si="10"/>
        <v>0</v>
      </c>
      <c r="AR22" s="19">
        <f t="shared" si="11"/>
        <v>0</v>
      </c>
      <c r="AS22" s="19">
        <f t="shared" si="12"/>
        <v>0</v>
      </c>
      <c r="AT22" s="19">
        <f t="shared" si="13"/>
        <v>1</v>
      </c>
      <c r="AU22" s="19">
        <f t="shared" si="14"/>
        <v>1</v>
      </c>
    </row>
    <row r="23" spans="1:47" s="13" customFormat="1" ht="15.75">
      <c r="A23" s="38" t="s">
        <v>25</v>
      </c>
      <c r="B23" s="40"/>
      <c r="C23" s="40"/>
      <c r="D23" s="40"/>
      <c r="E23" s="40"/>
      <c r="F23" s="40"/>
      <c r="G23" s="47"/>
      <c r="H23" s="40"/>
      <c r="I23" s="40"/>
      <c r="J23" s="40"/>
      <c r="K23" s="40"/>
      <c r="L23" s="40"/>
      <c r="M23" s="40"/>
      <c r="N23" s="48"/>
      <c r="O23" s="41"/>
      <c r="P23" s="40"/>
      <c r="Q23" s="40"/>
      <c r="R23" s="40"/>
      <c r="S23" s="40"/>
      <c r="T23" s="40"/>
      <c r="U23" s="47"/>
      <c r="V23" s="40"/>
      <c r="W23" s="40"/>
      <c r="X23" s="40"/>
      <c r="Y23" s="17" t="s">
        <v>64</v>
      </c>
      <c r="Z23" s="40"/>
      <c r="AA23" s="41"/>
      <c r="AB23" s="48"/>
      <c r="AC23" s="40"/>
      <c r="AD23" s="47"/>
      <c r="AE23" s="16" t="s">
        <v>66</v>
      </c>
      <c r="AF23" s="28"/>
      <c r="AG23" s="19">
        <f t="shared" si="0"/>
        <v>0</v>
      </c>
      <c r="AH23" s="19">
        <f t="shared" si="1"/>
        <v>0</v>
      </c>
      <c r="AI23" s="19">
        <f t="shared" si="2"/>
        <v>0</v>
      </c>
      <c r="AJ23" s="19">
        <f t="shared" si="3"/>
        <v>0</v>
      </c>
      <c r="AK23" s="19">
        <f t="shared" si="4"/>
        <v>0</v>
      </c>
      <c r="AL23" s="19">
        <f t="shared" si="5"/>
        <v>0</v>
      </c>
      <c r="AM23" s="19">
        <f t="shared" si="6"/>
        <v>0</v>
      </c>
      <c r="AN23" s="19">
        <f t="shared" si="7"/>
        <v>0</v>
      </c>
      <c r="AO23" s="19">
        <f t="shared" si="8"/>
        <v>0</v>
      </c>
      <c r="AP23" s="19">
        <f t="shared" si="9"/>
        <v>0</v>
      </c>
      <c r="AQ23" s="19">
        <f t="shared" si="10"/>
        <v>0</v>
      </c>
      <c r="AR23" s="19">
        <f t="shared" si="11"/>
        <v>0</v>
      </c>
      <c r="AS23" s="19">
        <f t="shared" si="12"/>
        <v>0</v>
      </c>
      <c r="AT23" s="19">
        <f t="shared" si="13"/>
        <v>1</v>
      </c>
      <c r="AU23" s="19">
        <f t="shared" si="14"/>
        <v>1</v>
      </c>
    </row>
    <row r="24" spans="1:47" s="13" customFormat="1" ht="15.75">
      <c r="A24" s="38" t="s">
        <v>26</v>
      </c>
      <c r="B24" s="40"/>
      <c r="C24" s="40"/>
      <c r="D24" s="40"/>
      <c r="E24" s="40"/>
      <c r="F24" s="40"/>
      <c r="G24" s="47"/>
      <c r="H24" s="40"/>
      <c r="I24" s="40"/>
      <c r="J24" s="40"/>
      <c r="K24" s="40"/>
      <c r="L24" s="40"/>
      <c r="M24" s="40"/>
      <c r="N24" s="48"/>
      <c r="O24" s="40"/>
      <c r="P24" s="40"/>
      <c r="Q24" s="40"/>
      <c r="R24" s="40"/>
      <c r="S24" s="40"/>
      <c r="T24" s="40"/>
      <c r="U24" s="47"/>
      <c r="V24" s="40"/>
      <c r="W24" s="40"/>
      <c r="X24" s="40"/>
      <c r="Y24" s="17" t="s">
        <v>64</v>
      </c>
      <c r="Z24" s="40"/>
      <c r="AA24" s="40"/>
      <c r="AB24" s="47"/>
      <c r="AC24" s="41"/>
      <c r="AD24" s="47"/>
      <c r="AE24" s="40"/>
      <c r="AF24" s="28"/>
      <c r="AG24" s="19">
        <f t="shared" si="0"/>
        <v>0</v>
      </c>
      <c r="AH24" s="19">
        <f t="shared" si="1"/>
        <v>0</v>
      </c>
      <c r="AI24" s="19">
        <f t="shared" si="2"/>
        <v>0</v>
      </c>
      <c r="AJ24" s="19">
        <f t="shared" si="3"/>
        <v>0</v>
      </c>
      <c r="AK24" s="19">
        <f t="shared" si="4"/>
        <v>0</v>
      </c>
      <c r="AL24" s="19">
        <f t="shared" si="5"/>
        <v>0</v>
      </c>
      <c r="AM24" s="19">
        <f t="shared" si="6"/>
        <v>0</v>
      </c>
      <c r="AN24" s="19">
        <f t="shared" si="7"/>
        <v>0</v>
      </c>
      <c r="AO24" s="19">
        <f t="shared" si="8"/>
        <v>0</v>
      </c>
      <c r="AP24" s="19">
        <f t="shared" si="9"/>
        <v>0</v>
      </c>
      <c r="AQ24" s="19">
        <f t="shared" si="10"/>
        <v>0</v>
      </c>
      <c r="AR24" s="19">
        <f t="shared" si="11"/>
        <v>0</v>
      </c>
      <c r="AS24" s="19">
        <f t="shared" si="12"/>
        <v>0</v>
      </c>
      <c r="AT24" s="19">
        <f t="shared" si="13"/>
        <v>1</v>
      </c>
      <c r="AU24" s="19">
        <f t="shared" si="14"/>
        <v>0</v>
      </c>
    </row>
    <row r="25" spans="1:47" s="13" customFormat="1" ht="15.75">
      <c r="A25" s="38">
        <v>10</v>
      </c>
      <c r="B25" s="40"/>
      <c r="C25" s="40"/>
      <c r="D25" s="40"/>
      <c r="E25" s="16" t="s">
        <v>46</v>
      </c>
      <c r="F25" s="40"/>
      <c r="G25" s="48"/>
      <c r="H25" s="40"/>
      <c r="I25" s="40"/>
      <c r="J25" s="40"/>
      <c r="K25" s="40"/>
      <c r="L25" s="40"/>
      <c r="M25" s="40"/>
      <c r="N25" s="47"/>
      <c r="O25" s="40"/>
      <c r="P25" s="40"/>
      <c r="Q25" s="40"/>
      <c r="R25" s="40"/>
      <c r="S25" s="40"/>
      <c r="T25" s="40"/>
      <c r="U25" s="47"/>
      <c r="V25" s="40"/>
      <c r="W25" s="40"/>
      <c r="X25" s="40"/>
      <c r="Y25" s="42"/>
      <c r="Z25" s="41"/>
      <c r="AA25" s="41"/>
      <c r="AB25" s="48"/>
      <c r="AC25" s="16" t="s">
        <v>45</v>
      </c>
      <c r="AD25" s="48"/>
      <c r="AE25" s="40"/>
      <c r="AF25" s="28"/>
      <c r="AG25" s="19">
        <f t="shared" si="0"/>
        <v>0</v>
      </c>
      <c r="AH25" s="19">
        <f t="shared" si="1"/>
        <v>1</v>
      </c>
      <c r="AI25" s="19">
        <f t="shared" si="2"/>
        <v>0</v>
      </c>
      <c r="AJ25" s="19">
        <f t="shared" si="3"/>
        <v>1</v>
      </c>
      <c r="AK25" s="19">
        <f t="shared" si="4"/>
        <v>0</v>
      </c>
      <c r="AL25" s="19">
        <f t="shared" si="5"/>
        <v>0</v>
      </c>
      <c r="AM25" s="19">
        <f t="shared" si="6"/>
        <v>0</v>
      </c>
      <c r="AN25" s="19">
        <f t="shared" si="7"/>
        <v>0</v>
      </c>
      <c r="AO25" s="19">
        <f t="shared" si="8"/>
        <v>0</v>
      </c>
      <c r="AP25" s="19">
        <f t="shared" si="9"/>
        <v>0</v>
      </c>
      <c r="AQ25" s="19">
        <f t="shared" si="10"/>
        <v>0</v>
      </c>
      <c r="AR25" s="19">
        <f t="shared" si="11"/>
        <v>0</v>
      </c>
      <c r="AS25" s="19">
        <f t="shared" si="12"/>
        <v>0</v>
      </c>
      <c r="AT25" s="19">
        <f t="shared" si="13"/>
        <v>0</v>
      </c>
      <c r="AU25" s="19">
        <f t="shared" si="14"/>
        <v>0</v>
      </c>
    </row>
    <row r="26" spans="1:47" s="13" customFormat="1" ht="15.75">
      <c r="A26" s="38">
        <v>11</v>
      </c>
      <c r="B26" s="40"/>
      <c r="C26" s="40"/>
      <c r="D26" s="40"/>
      <c r="E26" s="41"/>
      <c r="F26" s="41"/>
      <c r="G26" s="47"/>
      <c r="H26" s="40"/>
      <c r="I26" s="40"/>
      <c r="J26" s="40"/>
      <c r="K26" s="16" t="s">
        <v>45</v>
      </c>
      <c r="L26" s="40"/>
      <c r="M26" s="40"/>
      <c r="N26" s="47"/>
      <c r="O26" s="40"/>
      <c r="P26" s="40"/>
      <c r="Q26" s="40"/>
      <c r="R26" s="40"/>
      <c r="S26" s="16" t="s">
        <v>34</v>
      </c>
      <c r="T26" s="40"/>
      <c r="U26" s="47"/>
      <c r="V26" s="40"/>
      <c r="W26" s="40"/>
      <c r="X26" s="40"/>
      <c r="Y26" s="40"/>
      <c r="Z26" s="40"/>
      <c r="AA26" s="40"/>
      <c r="AB26" s="47"/>
      <c r="AC26" s="16" t="s">
        <v>45</v>
      </c>
      <c r="AD26" s="48"/>
      <c r="AE26" s="40"/>
      <c r="AF26" s="28"/>
      <c r="AG26" s="19">
        <f t="shared" si="0"/>
        <v>1</v>
      </c>
      <c r="AH26" s="19">
        <f t="shared" si="1"/>
        <v>2</v>
      </c>
      <c r="AI26" s="19">
        <f t="shared" si="2"/>
        <v>0</v>
      </c>
      <c r="AJ26" s="19">
        <f t="shared" si="3"/>
        <v>0</v>
      </c>
      <c r="AK26" s="19">
        <f t="shared" si="4"/>
        <v>0</v>
      </c>
      <c r="AL26" s="19">
        <f t="shared" si="5"/>
        <v>0</v>
      </c>
      <c r="AM26" s="19">
        <f t="shared" si="6"/>
        <v>0</v>
      </c>
      <c r="AN26" s="19">
        <f t="shared" si="7"/>
        <v>0</v>
      </c>
      <c r="AO26" s="19">
        <f t="shared" si="8"/>
        <v>0</v>
      </c>
      <c r="AP26" s="19">
        <f t="shared" si="9"/>
        <v>0</v>
      </c>
      <c r="AQ26" s="19">
        <f t="shared" si="10"/>
        <v>0</v>
      </c>
      <c r="AR26" s="19">
        <f t="shared" si="11"/>
        <v>0</v>
      </c>
      <c r="AS26" s="19">
        <f t="shared" si="12"/>
        <v>0</v>
      </c>
      <c r="AT26" s="19">
        <f t="shared" si="13"/>
        <v>0</v>
      </c>
      <c r="AU26" s="19">
        <f t="shared" si="14"/>
        <v>0</v>
      </c>
    </row>
    <row r="27" spans="1:47" s="13" customFormat="1" ht="15.75">
      <c r="A27" s="38" t="s">
        <v>69</v>
      </c>
      <c r="B27" s="40"/>
      <c r="C27" s="40"/>
      <c r="D27" s="40"/>
      <c r="E27" s="41"/>
      <c r="F27" s="40"/>
      <c r="G27" s="47"/>
      <c r="H27" s="40"/>
      <c r="I27" s="40"/>
      <c r="J27" s="40"/>
      <c r="K27" s="40"/>
      <c r="L27" s="40"/>
      <c r="M27" s="40"/>
      <c r="N27" s="47"/>
      <c r="O27" s="40"/>
      <c r="P27" s="40"/>
      <c r="Q27" s="40"/>
      <c r="R27" s="40"/>
      <c r="S27" s="40"/>
      <c r="T27" s="40"/>
      <c r="U27" s="47"/>
      <c r="V27" s="40"/>
      <c r="W27" s="40"/>
      <c r="X27" s="40"/>
      <c r="Y27" s="40"/>
      <c r="Z27" s="40"/>
      <c r="AA27" s="40"/>
      <c r="AB27" s="47"/>
      <c r="AC27" s="40"/>
      <c r="AD27" s="47"/>
      <c r="AE27" s="40"/>
      <c r="AF27" s="28"/>
      <c r="AG27" s="19">
        <f t="shared" si="0"/>
        <v>0</v>
      </c>
      <c r="AH27" s="19">
        <f t="shared" si="1"/>
        <v>0</v>
      </c>
      <c r="AI27" s="19">
        <f t="shared" si="2"/>
        <v>0</v>
      </c>
      <c r="AJ27" s="19">
        <f t="shared" si="3"/>
        <v>0</v>
      </c>
      <c r="AK27" s="19">
        <f t="shared" si="4"/>
        <v>0</v>
      </c>
      <c r="AL27" s="19">
        <f t="shared" si="5"/>
        <v>0</v>
      </c>
      <c r="AM27" s="19">
        <f t="shared" si="6"/>
        <v>0</v>
      </c>
      <c r="AN27" s="19">
        <f t="shared" si="7"/>
        <v>0</v>
      </c>
      <c r="AO27" s="19">
        <f t="shared" si="8"/>
        <v>0</v>
      </c>
      <c r="AP27" s="19">
        <f t="shared" si="9"/>
        <v>0</v>
      </c>
      <c r="AQ27" s="19">
        <f t="shared" si="10"/>
        <v>0</v>
      </c>
      <c r="AR27" s="19">
        <f t="shared" si="11"/>
        <v>0</v>
      </c>
      <c r="AS27" s="19">
        <f t="shared" si="12"/>
        <v>0</v>
      </c>
      <c r="AT27" s="19">
        <f t="shared" si="13"/>
        <v>0</v>
      </c>
      <c r="AU27" s="19">
        <f t="shared" si="14"/>
        <v>0</v>
      </c>
    </row>
    <row r="28" spans="1:47" s="13" customFormat="1" ht="15.75">
      <c r="A28" s="38" t="s">
        <v>69</v>
      </c>
      <c r="B28" s="40"/>
      <c r="C28" s="41"/>
      <c r="D28" s="40"/>
      <c r="E28" s="40"/>
      <c r="F28" s="40"/>
      <c r="G28" s="47"/>
      <c r="H28" s="40"/>
      <c r="I28" s="40"/>
      <c r="J28" s="40"/>
      <c r="K28" s="40"/>
      <c r="L28" s="40"/>
      <c r="M28" s="40"/>
      <c r="N28" s="47"/>
      <c r="O28" s="40"/>
      <c r="P28" s="40"/>
      <c r="Q28" s="40"/>
      <c r="R28" s="40"/>
      <c r="S28" s="40"/>
      <c r="T28" s="40"/>
      <c r="U28" s="47"/>
      <c r="V28" s="40"/>
      <c r="W28" s="40"/>
      <c r="X28" s="40"/>
      <c r="Y28" s="41"/>
      <c r="Z28" s="40"/>
      <c r="AA28" s="40"/>
      <c r="AB28" s="48"/>
      <c r="AC28" s="40"/>
      <c r="AD28" s="47"/>
      <c r="AE28" s="40"/>
      <c r="AF28" s="28"/>
      <c r="AG28" s="19">
        <f t="shared" si="0"/>
        <v>0</v>
      </c>
      <c r="AH28" s="19">
        <f t="shared" si="1"/>
        <v>0</v>
      </c>
      <c r="AI28" s="19">
        <f t="shared" si="2"/>
        <v>0</v>
      </c>
      <c r="AJ28" s="19">
        <f t="shared" si="3"/>
        <v>0</v>
      </c>
      <c r="AK28" s="19">
        <f t="shared" si="4"/>
        <v>0</v>
      </c>
      <c r="AL28" s="19">
        <f t="shared" si="5"/>
        <v>0</v>
      </c>
      <c r="AM28" s="19">
        <f t="shared" si="6"/>
        <v>0</v>
      </c>
      <c r="AN28" s="19">
        <f t="shared" si="7"/>
        <v>0</v>
      </c>
      <c r="AO28" s="19">
        <f t="shared" si="8"/>
        <v>0</v>
      </c>
      <c r="AP28" s="19">
        <f t="shared" si="9"/>
        <v>0</v>
      </c>
      <c r="AQ28" s="19">
        <f t="shared" si="10"/>
        <v>0</v>
      </c>
      <c r="AR28" s="19">
        <f t="shared" si="11"/>
        <v>0</v>
      </c>
      <c r="AS28" s="19">
        <f t="shared" si="12"/>
        <v>0</v>
      </c>
      <c r="AT28" s="19">
        <f t="shared" si="13"/>
        <v>0</v>
      </c>
      <c r="AU28" s="19">
        <f t="shared" si="14"/>
        <v>0</v>
      </c>
    </row>
    <row r="29" spans="1:47" s="13" customFormat="1" ht="15.75">
      <c r="A29" s="29" t="s">
        <v>69</v>
      </c>
      <c r="B29" s="40"/>
      <c r="C29" s="40"/>
      <c r="D29" s="40"/>
      <c r="E29" s="40"/>
      <c r="F29" s="41"/>
      <c r="G29" s="47"/>
      <c r="H29" s="40"/>
      <c r="I29" s="40"/>
      <c r="J29" s="40"/>
      <c r="K29" s="40"/>
      <c r="L29" s="40"/>
      <c r="M29" s="40"/>
      <c r="N29" s="48"/>
      <c r="O29" s="40"/>
      <c r="P29" s="40"/>
      <c r="Q29" s="40"/>
      <c r="R29" s="40"/>
      <c r="S29" s="40"/>
      <c r="T29" s="40"/>
      <c r="U29" s="47"/>
      <c r="V29" s="40"/>
      <c r="W29" s="40"/>
      <c r="X29" s="40"/>
      <c r="Y29" s="41"/>
      <c r="Z29" s="40"/>
      <c r="AA29" s="40"/>
      <c r="AB29" s="47"/>
      <c r="AC29" s="40"/>
      <c r="AD29" s="47"/>
      <c r="AE29" s="40"/>
      <c r="AF29" s="28"/>
      <c r="AG29" s="19">
        <f t="shared" si="0"/>
        <v>0</v>
      </c>
      <c r="AH29" s="19">
        <f t="shared" si="1"/>
        <v>0</v>
      </c>
      <c r="AI29" s="19">
        <f t="shared" si="2"/>
        <v>0</v>
      </c>
      <c r="AJ29" s="19">
        <f t="shared" si="3"/>
        <v>0</v>
      </c>
      <c r="AK29" s="19">
        <f t="shared" si="4"/>
        <v>0</v>
      </c>
      <c r="AL29" s="19">
        <f t="shared" si="5"/>
        <v>0</v>
      </c>
      <c r="AM29" s="19">
        <f t="shared" si="6"/>
        <v>0</v>
      </c>
      <c r="AN29" s="19">
        <f t="shared" si="7"/>
        <v>0</v>
      </c>
      <c r="AO29" s="19">
        <f t="shared" si="8"/>
        <v>0</v>
      </c>
      <c r="AP29" s="19">
        <f t="shared" si="9"/>
        <v>0</v>
      </c>
      <c r="AQ29" s="19">
        <f t="shared" si="10"/>
        <v>0</v>
      </c>
      <c r="AR29" s="19">
        <f t="shared" si="11"/>
        <v>0</v>
      </c>
      <c r="AS29" s="19">
        <f t="shared" si="12"/>
        <v>0</v>
      </c>
      <c r="AT29" s="19">
        <f t="shared" si="13"/>
        <v>0</v>
      </c>
      <c r="AU29" s="19">
        <f t="shared" si="14"/>
        <v>0</v>
      </c>
    </row>
    <row r="31" spans="1:47">
      <c r="B31" s="11"/>
      <c r="D31" s="14" t="s">
        <v>36</v>
      </c>
      <c r="E31" s="12"/>
      <c r="F31" s="12"/>
      <c r="G31" s="12"/>
      <c r="H31" s="12"/>
      <c r="I31" s="12"/>
      <c r="J31" s="12"/>
      <c r="O31" s="9"/>
      <c r="Q31" s="1" t="s">
        <v>35</v>
      </c>
    </row>
    <row r="33" spans="2:30">
      <c r="B33" s="8"/>
      <c r="D33" s="1" t="s">
        <v>30</v>
      </c>
      <c r="O33" s="15"/>
      <c r="Q33" s="1" t="s">
        <v>32</v>
      </c>
      <c r="W33" s="16" t="s">
        <v>34</v>
      </c>
      <c r="X33" s="1" t="s">
        <v>51</v>
      </c>
      <c r="AC33" s="18" t="s">
        <v>37</v>
      </c>
      <c r="AD33" s="1" t="s">
        <v>56</v>
      </c>
    </row>
    <row r="34" spans="2:30">
      <c r="W34" s="16" t="s">
        <v>33</v>
      </c>
      <c r="X34" s="1" t="s">
        <v>50</v>
      </c>
      <c r="AC34" s="18" t="s">
        <v>47</v>
      </c>
      <c r="AD34" s="1" t="s">
        <v>57</v>
      </c>
    </row>
    <row r="35" spans="2:30">
      <c r="O35" s="16" t="s">
        <v>62</v>
      </c>
      <c r="P35" s="14" t="s">
        <v>63</v>
      </c>
      <c r="W35" s="16" t="s">
        <v>45</v>
      </c>
      <c r="X35" s="1" t="s">
        <v>52</v>
      </c>
      <c r="AC35" s="18" t="s">
        <v>40</v>
      </c>
      <c r="AD35" s="1" t="s">
        <v>58</v>
      </c>
    </row>
    <row r="36" spans="2:30">
      <c r="O36" s="17" t="s">
        <v>64</v>
      </c>
      <c r="P36" s="14" t="s">
        <v>65</v>
      </c>
      <c r="W36" s="16" t="s">
        <v>46</v>
      </c>
      <c r="X36" s="1" t="s">
        <v>53</v>
      </c>
      <c r="AC36" s="18" t="s">
        <v>49</v>
      </c>
      <c r="AD36" s="1" t="s">
        <v>59</v>
      </c>
    </row>
    <row r="37" spans="2:30">
      <c r="O37" s="18" t="s">
        <v>73</v>
      </c>
      <c r="P37" s="1" t="s">
        <v>74</v>
      </c>
      <c r="W37" s="18" t="s">
        <v>38</v>
      </c>
      <c r="X37" s="1" t="s">
        <v>54</v>
      </c>
      <c r="AC37" s="18" t="s">
        <v>48</v>
      </c>
      <c r="AD37" s="1" t="s">
        <v>60</v>
      </c>
    </row>
    <row r="38" spans="2:30">
      <c r="O38" s="18" t="s">
        <v>66</v>
      </c>
      <c r="P38" s="51" t="s">
        <v>84</v>
      </c>
      <c r="W38" s="18" t="s">
        <v>39</v>
      </c>
      <c r="X38" s="1" t="s">
        <v>55</v>
      </c>
      <c r="AC38" s="18" t="s">
        <v>41</v>
      </c>
      <c r="AD38" s="1" t="s">
        <v>61</v>
      </c>
    </row>
  </sheetData>
  <mergeCells count="1">
    <mergeCell ref="S1:X1"/>
  </mergeCells>
  <pageMargins left="0.19685039370078741" right="0.19685039370078741" top="0.19685039370078741" bottom="0.19685039370078741" header="0.31496062992125984" footer="0.31496062992125984"/>
  <pageSetup paperSize="9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U38"/>
  <sheetViews>
    <sheetView zoomScale="90" zoomScaleNormal="90" workbookViewId="0">
      <pane ySplit="2" topLeftCell="A3" activePane="bottomLeft" state="frozen"/>
      <selection pane="bottomLeft" activeCell="E24" sqref="E24"/>
    </sheetView>
  </sheetViews>
  <sheetFormatPr defaultRowHeight="15"/>
  <cols>
    <col min="1" max="1" width="9.140625" style="1"/>
    <col min="2" max="32" width="4.28515625" style="1" customWidth="1"/>
    <col min="33" max="47" width="4" style="1" customWidth="1"/>
    <col min="48" max="16384" width="9.140625" style="1"/>
  </cols>
  <sheetData>
    <row r="1" spans="1:47" s="4" customFormat="1" ht="14.25">
      <c r="B1" s="4" t="s">
        <v>27</v>
      </c>
      <c r="S1" s="52" t="s">
        <v>72</v>
      </c>
      <c r="T1" s="52"/>
      <c r="U1" s="52"/>
      <c r="V1" s="52"/>
      <c r="W1" s="52"/>
      <c r="X1" s="52"/>
    </row>
    <row r="2" spans="1:47" s="13" customFormat="1">
      <c r="A2" s="2" t="s">
        <v>0</v>
      </c>
      <c r="B2" s="46">
        <v>1</v>
      </c>
      <c r="C2" s="46">
        <v>2</v>
      </c>
      <c r="D2" s="39">
        <v>3</v>
      </c>
      <c r="E2" s="39">
        <v>4</v>
      </c>
      <c r="F2" s="39">
        <v>5</v>
      </c>
      <c r="G2" s="39">
        <v>6</v>
      </c>
      <c r="H2" s="39">
        <v>7</v>
      </c>
      <c r="I2" s="39">
        <v>8</v>
      </c>
      <c r="J2" s="46">
        <v>9</v>
      </c>
      <c r="K2" s="39">
        <v>10</v>
      </c>
      <c r="L2" s="46">
        <v>11</v>
      </c>
      <c r="M2" s="39">
        <v>12</v>
      </c>
      <c r="N2" s="39">
        <v>13</v>
      </c>
      <c r="O2" s="39">
        <v>14</v>
      </c>
      <c r="P2" s="39">
        <v>15</v>
      </c>
      <c r="Q2" s="39">
        <v>16</v>
      </c>
      <c r="R2" s="39">
        <v>17</v>
      </c>
      <c r="S2" s="46">
        <v>18</v>
      </c>
      <c r="T2" s="39">
        <v>19</v>
      </c>
      <c r="U2" s="39">
        <v>20</v>
      </c>
      <c r="V2" s="39">
        <v>21</v>
      </c>
      <c r="W2" s="39">
        <v>22</v>
      </c>
      <c r="X2" s="39">
        <v>23</v>
      </c>
      <c r="Y2" s="39">
        <v>24</v>
      </c>
      <c r="Z2" s="46">
        <v>25</v>
      </c>
      <c r="AA2" s="39">
        <v>26</v>
      </c>
      <c r="AB2" s="46">
        <v>27</v>
      </c>
      <c r="AC2" s="46">
        <v>28</v>
      </c>
      <c r="AD2" s="46">
        <v>29</v>
      </c>
      <c r="AE2" s="46">
        <v>30</v>
      </c>
      <c r="AF2" s="46"/>
      <c r="AG2" s="16" t="s">
        <v>34</v>
      </c>
      <c r="AH2" s="16" t="s">
        <v>45</v>
      </c>
      <c r="AI2" s="16" t="s">
        <v>33</v>
      </c>
      <c r="AJ2" s="16" t="s">
        <v>46</v>
      </c>
      <c r="AK2" s="16" t="s">
        <v>38</v>
      </c>
      <c r="AL2" s="16" t="s">
        <v>39</v>
      </c>
      <c r="AM2" s="16" t="s">
        <v>37</v>
      </c>
      <c r="AN2" s="16" t="s">
        <v>47</v>
      </c>
      <c r="AO2" s="16" t="s">
        <v>40</v>
      </c>
      <c r="AP2" s="16" t="s">
        <v>49</v>
      </c>
      <c r="AQ2" s="16" t="s">
        <v>48</v>
      </c>
      <c r="AR2" s="16" t="s">
        <v>41</v>
      </c>
      <c r="AS2" s="16" t="s">
        <v>62</v>
      </c>
      <c r="AT2" s="16" t="s">
        <v>64</v>
      </c>
      <c r="AU2" s="16" t="s">
        <v>66</v>
      </c>
    </row>
    <row r="3" spans="1:47" s="13" customFormat="1" ht="15.75">
      <c r="A3" s="29" t="s">
        <v>1</v>
      </c>
      <c r="B3" s="47"/>
      <c r="C3" s="47"/>
      <c r="D3" s="41"/>
      <c r="E3" s="40"/>
      <c r="F3" s="40"/>
      <c r="G3" s="40"/>
      <c r="H3" s="40"/>
      <c r="I3" s="40"/>
      <c r="J3" s="47"/>
      <c r="K3" s="40"/>
      <c r="L3" s="47"/>
      <c r="M3" s="40"/>
      <c r="N3" s="40"/>
      <c r="O3" s="40"/>
      <c r="P3" s="41"/>
      <c r="Q3" s="40"/>
      <c r="R3" s="40"/>
      <c r="S3" s="48"/>
      <c r="T3" s="41"/>
      <c r="U3" s="40"/>
      <c r="V3" s="40"/>
      <c r="W3" s="40"/>
      <c r="X3" s="40"/>
      <c r="Y3" s="41"/>
      <c r="Z3" s="48"/>
      <c r="AA3" s="40"/>
      <c r="AB3" s="47"/>
      <c r="AC3" s="47"/>
      <c r="AD3" s="47"/>
      <c r="AE3" s="47"/>
      <c r="AF3" s="47"/>
      <c r="AG3" s="19">
        <f>COUNTIF(B3:AF3,"Р")</f>
        <v>0</v>
      </c>
      <c r="AH3" s="19">
        <f>COUNTIF(B3:AF3,"Ал")</f>
        <v>0</v>
      </c>
      <c r="AI3" s="19">
        <f>COUNTIF(B3:AF3,"М")</f>
        <v>0</v>
      </c>
      <c r="AJ3" s="19">
        <f>COUNTIF(B3:AF3,"Гм")</f>
        <v>0</v>
      </c>
      <c r="AK3" s="19">
        <f>COUNTIF(B3:AF3,"Ф")</f>
        <v>0</v>
      </c>
      <c r="AL3" s="19">
        <f>COUNTIF(B3:AF3,"Х")</f>
        <v>0</v>
      </c>
      <c r="AM3" s="19">
        <f>COUNTIF(B3:AF3,"Б")</f>
        <v>0</v>
      </c>
      <c r="AN3" s="19">
        <f>COUNTIF(B3:AF3,"Гг")</f>
        <v>0</v>
      </c>
      <c r="AO3" s="19">
        <f>COUNTIF(B3:AF3,"Ом")</f>
        <v>0</v>
      </c>
      <c r="AP3" s="19">
        <f>COUNTIF(B3:AF3,"Ая")</f>
        <v>0</v>
      </c>
      <c r="AQ3" s="19">
        <f>COUNTIF(B3:AF3,"Ня")</f>
        <v>0</v>
      </c>
      <c r="AR3" s="19">
        <f>COUNTIF(B3:AF3,"И")</f>
        <v>0</v>
      </c>
      <c r="AS3" s="19">
        <f>COUNTIF(B3:AF3,"Ин")</f>
        <v>0</v>
      </c>
      <c r="AT3" s="19">
        <f>COUNTIF(B3:AF3,"Л")</f>
        <v>0</v>
      </c>
      <c r="AU3" s="19">
        <f>COUNTIF(B3:AF3,"Об")</f>
        <v>0</v>
      </c>
    </row>
    <row r="4" spans="1:47" s="13" customFormat="1" ht="15.75">
      <c r="A4" s="29" t="s">
        <v>2</v>
      </c>
      <c r="B4" s="47"/>
      <c r="C4" s="47"/>
      <c r="D4" s="40"/>
      <c r="E4" s="40"/>
      <c r="F4" s="40"/>
      <c r="G4" s="40"/>
      <c r="H4" s="40"/>
      <c r="I4" s="41"/>
      <c r="J4" s="47"/>
      <c r="K4" s="40"/>
      <c r="L4" s="47"/>
      <c r="M4" s="40"/>
      <c r="N4" s="40"/>
      <c r="O4" s="40"/>
      <c r="P4" s="40"/>
      <c r="Q4" s="41"/>
      <c r="R4" s="40"/>
      <c r="S4" s="47"/>
      <c r="T4" s="40"/>
      <c r="U4" s="40"/>
      <c r="V4" s="40"/>
      <c r="W4" s="40"/>
      <c r="X4" s="41"/>
      <c r="Y4" s="41"/>
      <c r="Z4" s="47"/>
      <c r="AA4" s="41"/>
      <c r="AB4" s="47"/>
      <c r="AC4" s="47"/>
      <c r="AD4" s="47"/>
      <c r="AE4" s="47"/>
      <c r="AF4" s="47"/>
      <c r="AG4" s="19">
        <f t="shared" ref="AG4:AG29" si="0">COUNTIF(B4:AF4,"Р")</f>
        <v>0</v>
      </c>
      <c r="AH4" s="19">
        <f t="shared" ref="AH4:AH29" si="1">COUNTIF(B4:AF4,"Ал")</f>
        <v>0</v>
      </c>
      <c r="AI4" s="19">
        <f t="shared" ref="AI4:AI29" si="2">COUNTIF(B4:AF4,"М")</f>
        <v>0</v>
      </c>
      <c r="AJ4" s="19">
        <f t="shared" ref="AJ4:AJ29" si="3">COUNTIF(B4:AF4,"Гм")</f>
        <v>0</v>
      </c>
      <c r="AK4" s="19">
        <f t="shared" ref="AK4:AK29" si="4">COUNTIF(B4:AF4,"Ф")</f>
        <v>0</v>
      </c>
      <c r="AL4" s="19">
        <f t="shared" ref="AL4:AL29" si="5">COUNTIF(B4:AF4,"Х")</f>
        <v>0</v>
      </c>
      <c r="AM4" s="19">
        <f t="shared" ref="AM4:AM29" si="6">COUNTIF(B4:AF4,"Б")</f>
        <v>0</v>
      </c>
      <c r="AN4" s="19">
        <f t="shared" ref="AN4:AN29" si="7">COUNTIF(B4:AF4,"Гг")</f>
        <v>0</v>
      </c>
      <c r="AO4" s="19">
        <f t="shared" ref="AO4:AO29" si="8">COUNTIF(B4:AF4,"Ом")</f>
        <v>0</v>
      </c>
      <c r="AP4" s="19">
        <f t="shared" ref="AP4:AP29" si="9">COUNTIF(B4:AF4,"Ая")</f>
        <v>0</v>
      </c>
      <c r="AQ4" s="19">
        <f t="shared" ref="AQ4:AQ29" si="10">COUNTIF(B4:AF4,"Ня")</f>
        <v>0</v>
      </c>
      <c r="AR4" s="19">
        <f t="shared" ref="AR4:AR29" si="11">COUNTIF(B4:AF4,"И")</f>
        <v>0</v>
      </c>
      <c r="AS4" s="19">
        <f t="shared" ref="AS4:AS29" si="12">COUNTIF(B4:AF4,"Ин")</f>
        <v>0</v>
      </c>
      <c r="AT4" s="19">
        <f t="shared" ref="AT4:AT29" si="13">COUNTIF(B4:AF4,"Л")</f>
        <v>0</v>
      </c>
      <c r="AU4" s="19">
        <f t="shared" ref="AU4:AU29" si="14">COUNTIF(B4:AF4,"Об")</f>
        <v>0</v>
      </c>
    </row>
    <row r="5" spans="1:47" s="13" customFormat="1" ht="15.75">
      <c r="A5" s="29" t="s">
        <v>5</v>
      </c>
      <c r="B5" s="47"/>
      <c r="C5" s="47"/>
      <c r="D5" s="40"/>
      <c r="E5" s="40"/>
      <c r="F5" s="40"/>
      <c r="G5" s="40"/>
      <c r="H5" s="40"/>
      <c r="I5" s="40"/>
      <c r="J5" s="47"/>
      <c r="K5" s="41"/>
      <c r="L5" s="47"/>
      <c r="M5" s="41"/>
      <c r="N5" s="16" t="s">
        <v>33</v>
      </c>
      <c r="O5" s="16" t="s">
        <v>34</v>
      </c>
      <c r="P5" s="40"/>
      <c r="Q5" s="40"/>
      <c r="R5" s="40"/>
      <c r="S5" s="47"/>
      <c r="T5" s="41"/>
      <c r="U5" s="16" t="s">
        <v>64</v>
      </c>
      <c r="V5" s="16" t="s">
        <v>34</v>
      </c>
      <c r="W5" s="16" t="s">
        <v>34</v>
      </c>
      <c r="X5" s="18" t="s">
        <v>40</v>
      </c>
      <c r="Y5" s="40"/>
      <c r="Z5" s="47"/>
      <c r="AA5" s="41"/>
      <c r="AB5" s="47"/>
      <c r="AC5" s="47"/>
      <c r="AD5" s="47"/>
      <c r="AE5" s="47"/>
      <c r="AF5" s="47"/>
      <c r="AG5" s="19">
        <f t="shared" si="0"/>
        <v>3</v>
      </c>
      <c r="AH5" s="19">
        <f t="shared" si="1"/>
        <v>0</v>
      </c>
      <c r="AI5" s="19">
        <f t="shared" si="2"/>
        <v>1</v>
      </c>
      <c r="AJ5" s="19">
        <f t="shared" si="3"/>
        <v>0</v>
      </c>
      <c r="AK5" s="19">
        <f t="shared" si="4"/>
        <v>0</v>
      </c>
      <c r="AL5" s="19">
        <f t="shared" si="5"/>
        <v>0</v>
      </c>
      <c r="AM5" s="19">
        <f t="shared" si="6"/>
        <v>0</v>
      </c>
      <c r="AN5" s="19">
        <f t="shared" si="7"/>
        <v>0</v>
      </c>
      <c r="AO5" s="19">
        <f t="shared" si="8"/>
        <v>1</v>
      </c>
      <c r="AP5" s="19">
        <f t="shared" si="9"/>
        <v>0</v>
      </c>
      <c r="AQ5" s="19">
        <f t="shared" si="10"/>
        <v>0</v>
      </c>
      <c r="AR5" s="19">
        <f t="shared" si="11"/>
        <v>0</v>
      </c>
      <c r="AS5" s="19">
        <f t="shared" si="12"/>
        <v>0</v>
      </c>
      <c r="AT5" s="19">
        <f t="shared" si="13"/>
        <v>1</v>
      </c>
      <c r="AU5" s="19">
        <f t="shared" si="14"/>
        <v>0</v>
      </c>
    </row>
    <row r="6" spans="1:47" s="13" customFormat="1" ht="15.75">
      <c r="A6" s="29" t="s">
        <v>4</v>
      </c>
      <c r="B6" s="47"/>
      <c r="C6" s="47"/>
      <c r="D6" s="40"/>
      <c r="E6" s="40"/>
      <c r="F6" s="40"/>
      <c r="G6" s="40"/>
      <c r="H6" s="40"/>
      <c r="I6" s="40"/>
      <c r="J6" s="47"/>
      <c r="K6" s="40"/>
      <c r="L6" s="47"/>
      <c r="M6" s="16" t="s">
        <v>33</v>
      </c>
      <c r="N6" s="41"/>
      <c r="O6" s="16" t="s">
        <v>34</v>
      </c>
      <c r="P6" s="40"/>
      <c r="Q6" s="40"/>
      <c r="R6" s="40"/>
      <c r="S6" s="47"/>
      <c r="T6" s="16" t="s">
        <v>34</v>
      </c>
      <c r="U6" s="16" t="s">
        <v>64</v>
      </c>
      <c r="V6" s="18" t="s">
        <v>40</v>
      </c>
      <c r="W6" s="16" t="s">
        <v>34</v>
      </c>
      <c r="X6" s="40"/>
      <c r="Y6" s="40"/>
      <c r="Z6" s="47"/>
      <c r="AA6" s="40"/>
      <c r="AB6" s="47"/>
      <c r="AC6" s="47"/>
      <c r="AD6" s="47"/>
      <c r="AE6" s="47"/>
      <c r="AF6" s="47"/>
      <c r="AG6" s="19">
        <f t="shared" si="0"/>
        <v>3</v>
      </c>
      <c r="AH6" s="19">
        <f t="shared" si="1"/>
        <v>0</v>
      </c>
      <c r="AI6" s="19">
        <f t="shared" si="2"/>
        <v>1</v>
      </c>
      <c r="AJ6" s="19">
        <f t="shared" si="3"/>
        <v>0</v>
      </c>
      <c r="AK6" s="19">
        <f t="shared" si="4"/>
        <v>0</v>
      </c>
      <c r="AL6" s="19">
        <f t="shared" si="5"/>
        <v>0</v>
      </c>
      <c r="AM6" s="19">
        <f t="shared" si="6"/>
        <v>0</v>
      </c>
      <c r="AN6" s="19">
        <f t="shared" si="7"/>
        <v>0</v>
      </c>
      <c r="AO6" s="19">
        <f t="shared" si="8"/>
        <v>1</v>
      </c>
      <c r="AP6" s="19">
        <f t="shared" si="9"/>
        <v>0</v>
      </c>
      <c r="AQ6" s="19">
        <f t="shared" si="10"/>
        <v>0</v>
      </c>
      <c r="AR6" s="19">
        <f t="shared" si="11"/>
        <v>0</v>
      </c>
      <c r="AS6" s="19">
        <f t="shared" si="12"/>
        <v>0</v>
      </c>
      <c r="AT6" s="19">
        <f t="shared" si="13"/>
        <v>1</v>
      </c>
      <c r="AU6" s="19">
        <f t="shared" si="14"/>
        <v>0</v>
      </c>
    </row>
    <row r="7" spans="1:47" s="13" customFormat="1" ht="15.75">
      <c r="A7" s="29" t="s">
        <v>7</v>
      </c>
      <c r="B7" s="47"/>
      <c r="C7" s="47"/>
      <c r="D7" s="18" t="s">
        <v>40</v>
      </c>
      <c r="E7" s="40"/>
      <c r="F7" s="40"/>
      <c r="G7" s="40"/>
      <c r="H7" s="40"/>
      <c r="I7" s="40"/>
      <c r="J7" s="47"/>
      <c r="K7" s="40"/>
      <c r="L7" s="47"/>
      <c r="M7" s="16" t="s">
        <v>34</v>
      </c>
      <c r="N7" s="40"/>
      <c r="O7" s="40"/>
      <c r="P7" s="16" t="s">
        <v>34</v>
      </c>
      <c r="Q7" s="16" t="s">
        <v>33</v>
      </c>
      <c r="R7" s="18" t="s">
        <v>40</v>
      </c>
      <c r="S7" s="47"/>
      <c r="T7" s="40"/>
      <c r="U7" s="40"/>
      <c r="V7" s="40"/>
      <c r="W7" s="17" t="s">
        <v>64</v>
      </c>
      <c r="X7" s="16" t="s">
        <v>34</v>
      </c>
      <c r="Y7" s="40"/>
      <c r="Z7" s="47"/>
      <c r="AA7" s="41"/>
      <c r="AB7" s="47"/>
      <c r="AC7" s="47"/>
      <c r="AD7" s="47"/>
      <c r="AE7" s="47"/>
      <c r="AF7" s="47"/>
      <c r="AG7" s="19">
        <f t="shared" si="0"/>
        <v>3</v>
      </c>
      <c r="AH7" s="19">
        <f t="shared" si="1"/>
        <v>0</v>
      </c>
      <c r="AI7" s="19">
        <f t="shared" si="2"/>
        <v>1</v>
      </c>
      <c r="AJ7" s="19">
        <f t="shared" si="3"/>
        <v>0</v>
      </c>
      <c r="AK7" s="19">
        <f t="shared" si="4"/>
        <v>0</v>
      </c>
      <c r="AL7" s="19">
        <f t="shared" si="5"/>
        <v>0</v>
      </c>
      <c r="AM7" s="19">
        <f t="shared" si="6"/>
        <v>0</v>
      </c>
      <c r="AN7" s="19">
        <f t="shared" si="7"/>
        <v>0</v>
      </c>
      <c r="AO7" s="19">
        <f t="shared" si="8"/>
        <v>2</v>
      </c>
      <c r="AP7" s="19">
        <f t="shared" si="9"/>
        <v>0</v>
      </c>
      <c r="AQ7" s="19">
        <f t="shared" si="10"/>
        <v>0</v>
      </c>
      <c r="AR7" s="19">
        <f t="shared" si="11"/>
        <v>0</v>
      </c>
      <c r="AS7" s="19">
        <f t="shared" si="12"/>
        <v>0</v>
      </c>
      <c r="AT7" s="19">
        <f t="shared" si="13"/>
        <v>1</v>
      </c>
      <c r="AU7" s="19">
        <f t="shared" si="14"/>
        <v>0</v>
      </c>
    </row>
    <row r="8" spans="1:47" s="13" customFormat="1" ht="15.75">
      <c r="A8" s="29" t="s">
        <v>8</v>
      </c>
      <c r="B8" s="47"/>
      <c r="C8" s="47"/>
      <c r="D8" s="40"/>
      <c r="E8" s="40"/>
      <c r="F8" s="40"/>
      <c r="G8" s="40"/>
      <c r="H8" s="40"/>
      <c r="I8" s="40"/>
      <c r="J8" s="47"/>
      <c r="K8" s="40"/>
      <c r="L8" s="47"/>
      <c r="M8" s="16" t="s">
        <v>34</v>
      </c>
      <c r="N8" s="18" t="s">
        <v>40</v>
      </c>
      <c r="O8" s="40"/>
      <c r="P8" s="16" t="s">
        <v>34</v>
      </c>
      <c r="Q8" s="16" t="s">
        <v>33</v>
      </c>
      <c r="R8" s="41"/>
      <c r="S8" s="47"/>
      <c r="T8" s="40"/>
      <c r="U8" s="40"/>
      <c r="V8" s="40"/>
      <c r="W8" s="16" t="s">
        <v>64</v>
      </c>
      <c r="X8" s="16" t="s">
        <v>34</v>
      </c>
      <c r="Y8" s="40"/>
      <c r="Z8" s="47"/>
      <c r="AA8" s="40"/>
      <c r="AB8" s="47"/>
      <c r="AC8" s="47"/>
      <c r="AD8" s="47"/>
      <c r="AE8" s="47"/>
      <c r="AF8" s="47"/>
      <c r="AG8" s="19">
        <f t="shared" si="0"/>
        <v>3</v>
      </c>
      <c r="AH8" s="19">
        <f t="shared" si="1"/>
        <v>0</v>
      </c>
      <c r="AI8" s="19">
        <f t="shared" si="2"/>
        <v>1</v>
      </c>
      <c r="AJ8" s="19">
        <f t="shared" si="3"/>
        <v>0</v>
      </c>
      <c r="AK8" s="19">
        <f t="shared" si="4"/>
        <v>0</v>
      </c>
      <c r="AL8" s="19">
        <f t="shared" si="5"/>
        <v>0</v>
      </c>
      <c r="AM8" s="19">
        <f t="shared" si="6"/>
        <v>0</v>
      </c>
      <c r="AN8" s="19">
        <f t="shared" si="7"/>
        <v>0</v>
      </c>
      <c r="AO8" s="19">
        <f t="shared" si="8"/>
        <v>1</v>
      </c>
      <c r="AP8" s="19">
        <f t="shared" si="9"/>
        <v>0</v>
      </c>
      <c r="AQ8" s="19">
        <f t="shared" si="10"/>
        <v>0</v>
      </c>
      <c r="AR8" s="19">
        <f t="shared" si="11"/>
        <v>0</v>
      </c>
      <c r="AS8" s="19">
        <f t="shared" si="12"/>
        <v>0</v>
      </c>
      <c r="AT8" s="19">
        <f t="shared" si="13"/>
        <v>1</v>
      </c>
      <c r="AU8" s="19">
        <f t="shared" si="14"/>
        <v>0</v>
      </c>
    </row>
    <row r="9" spans="1:47" s="13" customFormat="1" ht="15.75">
      <c r="A9" s="29" t="s">
        <v>10</v>
      </c>
      <c r="B9" s="47"/>
      <c r="C9" s="47"/>
      <c r="D9" s="40"/>
      <c r="E9" s="40"/>
      <c r="F9" s="40"/>
      <c r="G9" s="18" t="s">
        <v>40</v>
      </c>
      <c r="H9" s="16" t="s">
        <v>34</v>
      </c>
      <c r="I9" s="16" t="s">
        <v>33</v>
      </c>
      <c r="J9" s="47"/>
      <c r="K9" s="40"/>
      <c r="L9" s="47"/>
      <c r="M9" s="16" t="s">
        <v>33</v>
      </c>
      <c r="N9" s="40"/>
      <c r="O9" s="40"/>
      <c r="P9" s="41"/>
      <c r="Q9" s="41"/>
      <c r="R9" s="41"/>
      <c r="S9" s="47"/>
      <c r="T9" s="40"/>
      <c r="U9" s="40"/>
      <c r="V9" s="16" t="s">
        <v>34</v>
      </c>
      <c r="W9" s="40"/>
      <c r="X9" s="40"/>
      <c r="Y9" s="16" t="s">
        <v>64</v>
      </c>
      <c r="Z9" s="47"/>
      <c r="AA9" s="40"/>
      <c r="AB9" s="47"/>
      <c r="AC9" s="47"/>
      <c r="AD9" s="47"/>
      <c r="AE9" s="47"/>
      <c r="AF9" s="47"/>
      <c r="AG9" s="19">
        <f t="shared" si="0"/>
        <v>2</v>
      </c>
      <c r="AH9" s="19">
        <f t="shared" si="1"/>
        <v>0</v>
      </c>
      <c r="AI9" s="19">
        <f t="shared" si="2"/>
        <v>2</v>
      </c>
      <c r="AJ9" s="19">
        <f t="shared" si="3"/>
        <v>0</v>
      </c>
      <c r="AK9" s="19">
        <f t="shared" si="4"/>
        <v>0</v>
      </c>
      <c r="AL9" s="19">
        <f t="shared" si="5"/>
        <v>0</v>
      </c>
      <c r="AM9" s="19">
        <f t="shared" si="6"/>
        <v>0</v>
      </c>
      <c r="AN9" s="19">
        <f t="shared" si="7"/>
        <v>0</v>
      </c>
      <c r="AO9" s="19">
        <f t="shared" si="8"/>
        <v>1</v>
      </c>
      <c r="AP9" s="19">
        <f t="shared" si="9"/>
        <v>0</v>
      </c>
      <c r="AQ9" s="19">
        <f t="shared" si="10"/>
        <v>0</v>
      </c>
      <c r="AR9" s="19">
        <f t="shared" si="11"/>
        <v>0</v>
      </c>
      <c r="AS9" s="19">
        <f t="shared" si="12"/>
        <v>0</v>
      </c>
      <c r="AT9" s="19">
        <f t="shared" si="13"/>
        <v>1</v>
      </c>
      <c r="AU9" s="19">
        <f t="shared" si="14"/>
        <v>0</v>
      </c>
    </row>
    <row r="10" spans="1:47" s="13" customFormat="1" ht="15.75">
      <c r="A10" s="29" t="s">
        <v>11</v>
      </c>
      <c r="B10" s="47"/>
      <c r="C10" s="47"/>
      <c r="D10" s="40"/>
      <c r="E10" s="40"/>
      <c r="F10" s="40"/>
      <c r="G10" s="18" t="s">
        <v>40</v>
      </c>
      <c r="H10" s="16" t="s">
        <v>34</v>
      </c>
      <c r="I10" s="16" t="s">
        <v>33</v>
      </c>
      <c r="J10" s="47"/>
      <c r="K10" s="40"/>
      <c r="L10" s="47"/>
      <c r="M10" s="16" t="s">
        <v>33</v>
      </c>
      <c r="N10" s="40"/>
      <c r="O10" s="40"/>
      <c r="P10" s="41"/>
      <c r="Q10" s="40"/>
      <c r="R10" s="40"/>
      <c r="S10" s="48"/>
      <c r="T10" s="40"/>
      <c r="U10" s="40"/>
      <c r="V10" s="40"/>
      <c r="W10" s="40"/>
      <c r="X10" s="40"/>
      <c r="Y10" s="16" t="s">
        <v>64</v>
      </c>
      <c r="Z10" s="47"/>
      <c r="AA10" s="40"/>
      <c r="AB10" s="47"/>
      <c r="AC10" s="47"/>
      <c r="AD10" s="47"/>
      <c r="AE10" s="47"/>
      <c r="AF10" s="47"/>
      <c r="AG10" s="19">
        <f t="shared" si="0"/>
        <v>1</v>
      </c>
      <c r="AH10" s="19">
        <f t="shared" si="1"/>
        <v>0</v>
      </c>
      <c r="AI10" s="19">
        <f t="shared" si="2"/>
        <v>2</v>
      </c>
      <c r="AJ10" s="19">
        <f t="shared" si="3"/>
        <v>0</v>
      </c>
      <c r="AK10" s="19">
        <f t="shared" si="4"/>
        <v>0</v>
      </c>
      <c r="AL10" s="19">
        <f t="shared" si="5"/>
        <v>0</v>
      </c>
      <c r="AM10" s="19">
        <f t="shared" si="6"/>
        <v>0</v>
      </c>
      <c r="AN10" s="19">
        <f t="shared" si="7"/>
        <v>0</v>
      </c>
      <c r="AO10" s="19">
        <f t="shared" si="8"/>
        <v>1</v>
      </c>
      <c r="AP10" s="19">
        <f t="shared" si="9"/>
        <v>0</v>
      </c>
      <c r="AQ10" s="19">
        <f t="shared" si="10"/>
        <v>0</v>
      </c>
      <c r="AR10" s="19">
        <f t="shared" si="11"/>
        <v>0</v>
      </c>
      <c r="AS10" s="19">
        <f t="shared" si="12"/>
        <v>0</v>
      </c>
      <c r="AT10" s="19">
        <f t="shared" si="13"/>
        <v>1</v>
      </c>
      <c r="AU10" s="19">
        <f t="shared" si="14"/>
        <v>0</v>
      </c>
    </row>
    <row r="11" spans="1:47" s="13" customFormat="1" ht="15.75">
      <c r="A11" s="29" t="s">
        <v>12</v>
      </c>
      <c r="B11" s="47"/>
      <c r="C11" s="48"/>
      <c r="D11" s="40"/>
      <c r="E11" s="40"/>
      <c r="F11" s="41"/>
      <c r="G11" s="40"/>
      <c r="H11" s="40"/>
      <c r="I11" s="40"/>
      <c r="J11" s="47"/>
      <c r="K11" s="40"/>
      <c r="L11" s="47"/>
      <c r="M11" s="40"/>
      <c r="N11" s="40"/>
      <c r="O11" s="40"/>
      <c r="P11" s="40"/>
      <c r="Q11" s="41"/>
      <c r="R11" s="41"/>
      <c r="S11" s="47"/>
      <c r="T11" s="16" t="s">
        <v>33</v>
      </c>
      <c r="U11" s="18" t="s">
        <v>48</v>
      </c>
      <c r="V11" s="40"/>
      <c r="W11" s="16" t="s">
        <v>34</v>
      </c>
      <c r="X11" s="40"/>
      <c r="Y11" s="41"/>
      <c r="Z11" s="47"/>
      <c r="AA11" s="41"/>
      <c r="AB11" s="47"/>
      <c r="AC11" s="47"/>
      <c r="AD11" s="48"/>
      <c r="AE11" s="47"/>
      <c r="AF11" s="47"/>
      <c r="AG11" s="19">
        <f t="shared" si="0"/>
        <v>1</v>
      </c>
      <c r="AH11" s="19">
        <f t="shared" si="1"/>
        <v>0</v>
      </c>
      <c r="AI11" s="19">
        <f t="shared" si="2"/>
        <v>1</v>
      </c>
      <c r="AJ11" s="19">
        <f t="shared" si="3"/>
        <v>0</v>
      </c>
      <c r="AK11" s="19">
        <f t="shared" si="4"/>
        <v>0</v>
      </c>
      <c r="AL11" s="19">
        <f t="shared" si="5"/>
        <v>0</v>
      </c>
      <c r="AM11" s="19">
        <f t="shared" si="6"/>
        <v>0</v>
      </c>
      <c r="AN11" s="19">
        <f t="shared" si="7"/>
        <v>0</v>
      </c>
      <c r="AO11" s="19">
        <f t="shared" si="8"/>
        <v>0</v>
      </c>
      <c r="AP11" s="19">
        <f t="shared" si="9"/>
        <v>0</v>
      </c>
      <c r="AQ11" s="19">
        <f t="shared" si="10"/>
        <v>1</v>
      </c>
      <c r="AR11" s="19">
        <f t="shared" si="11"/>
        <v>0</v>
      </c>
      <c r="AS11" s="19">
        <f t="shared" si="12"/>
        <v>0</v>
      </c>
      <c r="AT11" s="19">
        <f t="shared" si="13"/>
        <v>0</v>
      </c>
      <c r="AU11" s="19">
        <f t="shared" si="14"/>
        <v>0</v>
      </c>
    </row>
    <row r="12" spans="1:47" s="13" customFormat="1" ht="15.75">
      <c r="A12" s="29" t="s">
        <v>13</v>
      </c>
      <c r="B12" s="47"/>
      <c r="C12" s="48"/>
      <c r="D12" s="40"/>
      <c r="E12" s="40"/>
      <c r="F12" s="41"/>
      <c r="G12" s="40"/>
      <c r="H12" s="40"/>
      <c r="I12" s="40"/>
      <c r="J12" s="47"/>
      <c r="K12" s="17" t="s">
        <v>64</v>
      </c>
      <c r="L12" s="47"/>
      <c r="M12" s="40"/>
      <c r="N12" s="16" t="s">
        <v>33</v>
      </c>
      <c r="O12" s="40"/>
      <c r="P12" s="40"/>
      <c r="Q12" s="41"/>
      <c r="R12" s="41"/>
      <c r="S12" s="48"/>
      <c r="T12" s="16" t="s">
        <v>34</v>
      </c>
      <c r="U12" s="18" t="s">
        <v>47</v>
      </c>
      <c r="V12" s="40"/>
      <c r="W12" s="40"/>
      <c r="X12" s="16" t="s">
        <v>33</v>
      </c>
      <c r="Y12" s="40"/>
      <c r="Z12" s="47"/>
      <c r="AA12" s="41"/>
      <c r="AB12" s="47"/>
      <c r="AC12" s="47"/>
      <c r="AD12" s="47"/>
      <c r="AE12" s="47"/>
      <c r="AF12" s="47"/>
      <c r="AG12" s="19">
        <f t="shared" si="0"/>
        <v>1</v>
      </c>
      <c r="AH12" s="19">
        <f t="shared" si="1"/>
        <v>0</v>
      </c>
      <c r="AI12" s="19">
        <f t="shared" si="2"/>
        <v>2</v>
      </c>
      <c r="AJ12" s="19">
        <f t="shared" si="3"/>
        <v>0</v>
      </c>
      <c r="AK12" s="19">
        <f t="shared" si="4"/>
        <v>0</v>
      </c>
      <c r="AL12" s="19">
        <f t="shared" si="5"/>
        <v>0</v>
      </c>
      <c r="AM12" s="19">
        <f t="shared" si="6"/>
        <v>0</v>
      </c>
      <c r="AN12" s="19">
        <f t="shared" si="7"/>
        <v>1</v>
      </c>
      <c r="AO12" s="19">
        <f t="shared" si="8"/>
        <v>0</v>
      </c>
      <c r="AP12" s="19">
        <f t="shared" si="9"/>
        <v>0</v>
      </c>
      <c r="AQ12" s="19">
        <f t="shared" si="10"/>
        <v>0</v>
      </c>
      <c r="AR12" s="19">
        <f t="shared" si="11"/>
        <v>0</v>
      </c>
      <c r="AS12" s="19">
        <f t="shared" si="12"/>
        <v>0</v>
      </c>
      <c r="AT12" s="19">
        <f t="shared" si="13"/>
        <v>1</v>
      </c>
      <c r="AU12" s="19">
        <f t="shared" si="14"/>
        <v>0</v>
      </c>
    </row>
    <row r="13" spans="1:47" s="13" customFormat="1" ht="15.75">
      <c r="A13" s="29" t="s">
        <v>14</v>
      </c>
      <c r="B13" s="47"/>
      <c r="C13" s="47"/>
      <c r="D13" s="40"/>
      <c r="E13" s="40"/>
      <c r="F13" s="40"/>
      <c r="G13" s="16" t="s">
        <v>64</v>
      </c>
      <c r="H13" s="40"/>
      <c r="I13" s="40"/>
      <c r="J13" s="47"/>
      <c r="K13" s="41"/>
      <c r="L13" s="47"/>
      <c r="M13" s="40"/>
      <c r="N13" s="16" t="s">
        <v>33</v>
      </c>
      <c r="O13" s="40"/>
      <c r="P13" s="40"/>
      <c r="Q13" s="40"/>
      <c r="R13" s="40"/>
      <c r="S13" s="48"/>
      <c r="T13" s="40"/>
      <c r="U13" s="16" t="s">
        <v>34</v>
      </c>
      <c r="V13" s="40"/>
      <c r="W13" s="40"/>
      <c r="X13" s="18" t="s">
        <v>47</v>
      </c>
      <c r="Y13" s="40"/>
      <c r="Z13" s="47"/>
      <c r="AA13" s="40"/>
      <c r="AB13" s="47"/>
      <c r="AC13" s="47"/>
      <c r="AD13" s="47"/>
      <c r="AE13" s="47"/>
      <c r="AF13" s="47"/>
      <c r="AG13" s="19">
        <f t="shared" si="0"/>
        <v>1</v>
      </c>
      <c r="AH13" s="19">
        <f t="shared" si="1"/>
        <v>0</v>
      </c>
      <c r="AI13" s="19">
        <f t="shared" si="2"/>
        <v>1</v>
      </c>
      <c r="AJ13" s="19">
        <f t="shared" si="3"/>
        <v>0</v>
      </c>
      <c r="AK13" s="19">
        <f t="shared" si="4"/>
        <v>0</v>
      </c>
      <c r="AL13" s="19">
        <f t="shared" si="5"/>
        <v>0</v>
      </c>
      <c r="AM13" s="19">
        <f t="shared" si="6"/>
        <v>0</v>
      </c>
      <c r="AN13" s="19">
        <f t="shared" si="7"/>
        <v>1</v>
      </c>
      <c r="AO13" s="19">
        <f t="shared" si="8"/>
        <v>0</v>
      </c>
      <c r="AP13" s="19">
        <f t="shared" si="9"/>
        <v>0</v>
      </c>
      <c r="AQ13" s="19">
        <f t="shared" si="10"/>
        <v>0</v>
      </c>
      <c r="AR13" s="19">
        <f t="shared" si="11"/>
        <v>0</v>
      </c>
      <c r="AS13" s="19">
        <f t="shared" si="12"/>
        <v>0</v>
      </c>
      <c r="AT13" s="19">
        <f t="shared" si="13"/>
        <v>1</v>
      </c>
      <c r="AU13" s="19">
        <f t="shared" si="14"/>
        <v>0</v>
      </c>
    </row>
    <row r="14" spans="1:47" s="13" customFormat="1" ht="15.75">
      <c r="A14" s="29" t="s">
        <v>70</v>
      </c>
      <c r="B14" s="47"/>
      <c r="C14" s="47"/>
      <c r="D14" s="40"/>
      <c r="E14" s="40"/>
      <c r="F14" s="40"/>
      <c r="G14" s="40"/>
      <c r="H14" s="40"/>
      <c r="I14" s="40"/>
      <c r="J14" s="47"/>
      <c r="K14" s="40"/>
      <c r="L14" s="47"/>
      <c r="M14" s="41"/>
      <c r="N14" s="40"/>
      <c r="O14" s="40"/>
      <c r="P14" s="40"/>
      <c r="Q14" s="40"/>
      <c r="R14" s="41"/>
      <c r="S14" s="47"/>
      <c r="T14" s="41"/>
      <c r="U14" s="18" t="s">
        <v>47</v>
      </c>
      <c r="V14" s="40"/>
      <c r="W14" s="40"/>
      <c r="X14" s="40"/>
      <c r="Y14" s="40"/>
      <c r="Z14" s="47"/>
      <c r="AA14" s="40"/>
      <c r="AB14" s="47"/>
      <c r="AC14" s="47"/>
      <c r="AD14" s="48"/>
      <c r="AE14" s="47"/>
      <c r="AF14" s="47"/>
      <c r="AG14" s="19">
        <f t="shared" si="0"/>
        <v>0</v>
      </c>
      <c r="AH14" s="19">
        <f t="shared" si="1"/>
        <v>0</v>
      </c>
      <c r="AI14" s="19">
        <f t="shared" si="2"/>
        <v>0</v>
      </c>
      <c r="AJ14" s="19">
        <f t="shared" si="3"/>
        <v>0</v>
      </c>
      <c r="AK14" s="19">
        <f t="shared" si="4"/>
        <v>0</v>
      </c>
      <c r="AL14" s="19">
        <f t="shared" si="5"/>
        <v>0</v>
      </c>
      <c r="AM14" s="19">
        <f t="shared" si="6"/>
        <v>0</v>
      </c>
      <c r="AN14" s="19">
        <f t="shared" si="7"/>
        <v>1</v>
      </c>
      <c r="AO14" s="19">
        <f t="shared" si="8"/>
        <v>0</v>
      </c>
      <c r="AP14" s="19">
        <f t="shared" si="9"/>
        <v>0</v>
      </c>
      <c r="AQ14" s="19">
        <f t="shared" si="10"/>
        <v>0</v>
      </c>
      <c r="AR14" s="19">
        <f t="shared" si="11"/>
        <v>0</v>
      </c>
      <c r="AS14" s="19">
        <f t="shared" si="12"/>
        <v>0</v>
      </c>
      <c r="AT14" s="19">
        <f t="shared" si="13"/>
        <v>0</v>
      </c>
      <c r="AU14" s="19">
        <f t="shared" si="14"/>
        <v>0</v>
      </c>
    </row>
    <row r="15" spans="1:47" s="13" customFormat="1" ht="15.75">
      <c r="A15" s="29" t="s">
        <v>15</v>
      </c>
      <c r="B15" s="47"/>
      <c r="C15" s="47"/>
      <c r="D15" s="40"/>
      <c r="E15" s="40"/>
      <c r="F15" s="40"/>
      <c r="G15" s="40"/>
      <c r="H15" s="40"/>
      <c r="I15" s="40"/>
      <c r="J15" s="47"/>
      <c r="K15" s="40"/>
      <c r="L15" s="47"/>
      <c r="M15" s="41"/>
      <c r="N15" s="40"/>
      <c r="O15" s="40"/>
      <c r="P15" s="40"/>
      <c r="Q15" s="16" t="s">
        <v>34</v>
      </c>
      <c r="R15" s="41"/>
      <c r="S15" s="47"/>
      <c r="T15" s="41"/>
      <c r="U15" s="40"/>
      <c r="V15" s="40"/>
      <c r="W15" s="18" t="s">
        <v>66</v>
      </c>
      <c r="X15" s="17" t="s">
        <v>64</v>
      </c>
      <c r="Y15" s="16" t="s">
        <v>34</v>
      </c>
      <c r="Z15" s="47"/>
      <c r="AA15" s="40"/>
      <c r="AB15" s="47"/>
      <c r="AC15" s="47"/>
      <c r="AD15" s="48"/>
      <c r="AE15" s="47"/>
      <c r="AF15" s="47"/>
      <c r="AG15" s="19">
        <f t="shared" si="0"/>
        <v>2</v>
      </c>
      <c r="AH15" s="19">
        <f t="shared" si="1"/>
        <v>0</v>
      </c>
      <c r="AI15" s="19">
        <f t="shared" si="2"/>
        <v>0</v>
      </c>
      <c r="AJ15" s="19">
        <f t="shared" si="3"/>
        <v>0</v>
      </c>
      <c r="AK15" s="19">
        <f t="shared" si="4"/>
        <v>0</v>
      </c>
      <c r="AL15" s="19">
        <f t="shared" si="5"/>
        <v>0</v>
      </c>
      <c r="AM15" s="19">
        <f t="shared" si="6"/>
        <v>0</v>
      </c>
      <c r="AN15" s="19">
        <f t="shared" si="7"/>
        <v>0</v>
      </c>
      <c r="AO15" s="19">
        <f t="shared" si="8"/>
        <v>0</v>
      </c>
      <c r="AP15" s="19">
        <f t="shared" si="9"/>
        <v>0</v>
      </c>
      <c r="AQ15" s="19">
        <f t="shared" si="10"/>
        <v>0</v>
      </c>
      <c r="AR15" s="19">
        <f t="shared" si="11"/>
        <v>0</v>
      </c>
      <c r="AS15" s="19">
        <f t="shared" si="12"/>
        <v>0</v>
      </c>
      <c r="AT15" s="19">
        <f t="shared" si="13"/>
        <v>1</v>
      </c>
      <c r="AU15" s="19">
        <f t="shared" si="14"/>
        <v>1</v>
      </c>
    </row>
    <row r="16" spans="1:47" s="13" customFormat="1" ht="15.75">
      <c r="A16" s="29" t="s">
        <v>16</v>
      </c>
      <c r="B16" s="47"/>
      <c r="C16" s="47"/>
      <c r="D16" s="40"/>
      <c r="E16" s="40"/>
      <c r="F16" s="40"/>
      <c r="G16" s="40"/>
      <c r="H16" s="40"/>
      <c r="I16" s="40"/>
      <c r="J16" s="47"/>
      <c r="K16" s="40"/>
      <c r="L16" s="47"/>
      <c r="M16" s="41"/>
      <c r="N16" s="40"/>
      <c r="O16" s="40"/>
      <c r="P16" s="40"/>
      <c r="Q16" s="16" t="s">
        <v>34</v>
      </c>
      <c r="R16" s="41"/>
      <c r="S16" s="47"/>
      <c r="T16" s="40"/>
      <c r="U16" s="40"/>
      <c r="V16" s="40"/>
      <c r="W16" s="18" t="s">
        <v>66</v>
      </c>
      <c r="X16" s="40"/>
      <c r="Y16" s="16" t="s">
        <v>34</v>
      </c>
      <c r="Z16" s="47"/>
      <c r="AA16" s="40"/>
      <c r="AB16" s="47"/>
      <c r="AC16" s="47"/>
      <c r="AD16" s="47"/>
      <c r="AE16" s="47"/>
      <c r="AF16" s="47"/>
      <c r="AG16" s="19">
        <f t="shared" si="0"/>
        <v>2</v>
      </c>
      <c r="AH16" s="19">
        <f t="shared" si="1"/>
        <v>0</v>
      </c>
      <c r="AI16" s="19">
        <f t="shared" si="2"/>
        <v>0</v>
      </c>
      <c r="AJ16" s="19">
        <f t="shared" si="3"/>
        <v>0</v>
      </c>
      <c r="AK16" s="19">
        <f t="shared" si="4"/>
        <v>0</v>
      </c>
      <c r="AL16" s="19">
        <f t="shared" si="5"/>
        <v>0</v>
      </c>
      <c r="AM16" s="19">
        <f t="shared" si="6"/>
        <v>0</v>
      </c>
      <c r="AN16" s="19">
        <f t="shared" si="7"/>
        <v>0</v>
      </c>
      <c r="AO16" s="19">
        <f t="shared" si="8"/>
        <v>0</v>
      </c>
      <c r="AP16" s="19">
        <f t="shared" si="9"/>
        <v>0</v>
      </c>
      <c r="AQ16" s="19">
        <f t="shared" si="10"/>
        <v>0</v>
      </c>
      <c r="AR16" s="19">
        <f t="shared" si="11"/>
        <v>0</v>
      </c>
      <c r="AS16" s="19">
        <f t="shared" si="12"/>
        <v>0</v>
      </c>
      <c r="AT16" s="19">
        <f t="shared" si="13"/>
        <v>0</v>
      </c>
      <c r="AU16" s="19">
        <f t="shared" si="14"/>
        <v>1</v>
      </c>
    </row>
    <row r="17" spans="1:47" s="13" customFormat="1" ht="15.75">
      <c r="A17" s="29" t="s">
        <v>18</v>
      </c>
      <c r="B17" s="47"/>
      <c r="C17" s="47"/>
      <c r="D17" s="41"/>
      <c r="E17" s="40"/>
      <c r="F17" s="40"/>
      <c r="G17" s="40"/>
      <c r="H17" s="40"/>
      <c r="I17" s="40"/>
      <c r="J17" s="47"/>
      <c r="K17" s="40"/>
      <c r="L17" s="47"/>
      <c r="M17" s="40"/>
      <c r="N17" s="41"/>
      <c r="O17" s="40"/>
      <c r="P17" s="40"/>
      <c r="Q17" s="40"/>
      <c r="R17" s="18" t="s">
        <v>47</v>
      </c>
      <c r="S17" s="48"/>
      <c r="T17" s="41"/>
      <c r="U17" s="16" t="s">
        <v>34</v>
      </c>
      <c r="V17" s="40"/>
      <c r="W17" s="41"/>
      <c r="X17" s="40"/>
      <c r="Y17" s="41"/>
      <c r="Z17" s="47"/>
      <c r="AA17" s="40"/>
      <c r="AB17" s="47"/>
      <c r="AC17" s="47"/>
      <c r="AD17" s="47"/>
      <c r="AE17" s="47"/>
      <c r="AF17" s="47"/>
      <c r="AG17" s="19">
        <f t="shared" si="0"/>
        <v>1</v>
      </c>
      <c r="AH17" s="19">
        <f t="shared" si="1"/>
        <v>0</v>
      </c>
      <c r="AI17" s="19">
        <f t="shared" si="2"/>
        <v>0</v>
      </c>
      <c r="AJ17" s="19">
        <f t="shared" si="3"/>
        <v>0</v>
      </c>
      <c r="AK17" s="19">
        <f t="shared" si="4"/>
        <v>0</v>
      </c>
      <c r="AL17" s="19">
        <f t="shared" si="5"/>
        <v>0</v>
      </c>
      <c r="AM17" s="19">
        <f t="shared" si="6"/>
        <v>0</v>
      </c>
      <c r="AN17" s="19">
        <f t="shared" si="7"/>
        <v>1</v>
      </c>
      <c r="AO17" s="19">
        <f t="shared" si="8"/>
        <v>0</v>
      </c>
      <c r="AP17" s="19">
        <f t="shared" si="9"/>
        <v>0</v>
      </c>
      <c r="AQ17" s="19">
        <f t="shared" si="10"/>
        <v>0</v>
      </c>
      <c r="AR17" s="19">
        <f t="shared" si="11"/>
        <v>0</v>
      </c>
      <c r="AS17" s="19">
        <f t="shared" si="12"/>
        <v>0</v>
      </c>
      <c r="AT17" s="19">
        <f t="shared" si="13"/>
        <v>0</v>
      </c>
      <c r="AU17" s="19">
        <f t="shared" si="14"/>
        <v>0</v>
      </c>
    </row>
    <row r="18" spans="1:47" s="13" customFormat="1" ht="15.75">
      <c r="A18" s="29" t="s">
        <v>19</v>
      </c>
      <c r="B18" s="47"/>
      <c r="C18" s="47"/>
      <c r="D18" s="41"/>
      <c r="E18" s="40"/>
      <c r="F18" s="40"/>
      <c r="G18" s="40"/>
      <c r="H18" s="40"/>
      <c r="I18" s="40"/>
      <c r="J18" s="47"/>
      <c r="K18" s="40"/>
      <c r="L18" s="47"/>
      <c r="M18" s="40"/>
      <c r="N18" s="40"/>
      <c r="O18" s="40"/>
      <c r="P18" s="40"/>
      <c r="Q18" s="40"/>
      <c r="R18" s="40"/>
      <c r="S18" s="48"/>
      <c r="T18" s="18" t="s">
        <v>47</v>
      </c>
      <c r="U18" s="16" t="s">
        <v>34</v>
      </c>
      <c r="V18" s="40"/>
      <c r="W18" s="40"/>
      <c r="X18" s="40"/>
      <c r="Y18" s="41"/>
      <c r="Z18" s="47"/>
      <c r="AA18" s="18"/>
      <c r="AB18" s="47"/>
      <c r="AC18" s="47"/>
      <c r="AD18" s="47"/>
      <c r="AE18" s="47"/>
      <c r="AF18" s="47"/>
      <c r="AG18" s="19">
        <f t="shared" si="0"/>
        <v>1</v>
      </c>
      <c r="AH18" s="19">
        <f t="shared" si="1"/>
        <v>0</v>
      </c>
      <c r="AI18" s="19">
        <f t="shared" si="2"/>
        <v>0</v>
      </c>
      <c r="AJ18" s="19">
        <f t="shared" si="3"/>
        <v>0</v>
      </c>
      <c r="AK18" s="19">
        <f t="shared" si="4"/>
        <v>0</v>
      </c>
      <c r="AL18" s="19">
        <f t="shared" si="5"/>
        <v>0</v>
      </c>
      <c r="AM18" s="19">
        <f t="shared" si="6"/>
        <v>0</v>
      </c>
      <c r="AN18" s="19">
        <f t="shared" si="7"/>
        <v>1</v>
      </c>
      <c r="AO18" s="19">
        <f t="shared" si="8"/>
        <v>0</v>
      </c>
      <c r="AP18" s="19">
        <f t="shared" si="9"/>
        <v>0</v>
      </c>
      <c r="AQ18" s="19">
        <f t="shared" si="10"/>
        <v>0</v>
      </c>
      <c r="AR18" s="19">
        <f t="shared" si="11"/>
        <v>0</v>
      </c>
      <c r="AS18" s="19">
        <f t="shared" si="12"/>
        <v>0</v>
      </c>
      <c r="AT18" s="19">
        <f t="shared" si="13"/>
        <v>0</v>
      </c>
      <c r="AU18" s="19">
        <f t="shared" si="14"/>
        <v>0</v>
      </c>
    </row>
    <row r="19" spans="1:47" s="13" customFormat="1" ht="15.75">
      <c r="A19" s="29" t="s">
        <v>20</v>
      </c>
      <c r="B19" s="47"/>
      <c r="C19" s="47"/>
      <c r="D19" s="40"/>
      <c r="E19" s="40"/>
      <c r="F19" s="41"/>
      <c r="G19" s="42"/>
      <c r="H19" s="40"/>
      <c r="I19" s="40"/>
      <c r="J19" s="47"/>
      <c r="K19" s="40"/>
      <c r="L19" s="47"/>
      <c r="M19" s="18" t="s">
        <v>47</v>
      </c>
      <c r="N19" s="41"/>
      <c r="O19" s="40"/>
      <c r="P19" s="40"/>
      <c r="Q19" s="40"/>
      <c r="R19" s="41"/>
      <c r="S19" s="47"/>
      <c r="T19" s="18" t="s">
        <v>48</v>
      </c>
      <c r="U19" s="16" t="s">
        <v>34</v>
      </c>
      <c r="V19" s="40"/>
      <c r="W19" s="40"/>
      <c r="X19" s="40"/>
      <c r="Y19" s="18" t="s">
        <v>66</v>
      </c>
      <c r="Z19" s="48"/>
      <c r="AA19" s="40"/>
      <c r="AB19" s="48"/>
      <c r="AC19" s="47"/>
      <c r="AD19" s="47"/>
      <c r="AE19" s="47"/>
      <c r="AF19" s="47"/>
      <c r="AG19" s="19">
        <f t="shared" si="0"/>
        <v>1</v>
      </c>
      <c r="AH19" s="19">
        <f t="shared" si="1"/>
        <v>0</v>
      </c>
      <c r="AI19" s="19">
        <f t="shared" si="2"/>
        <v>0</v>
      </c>
      <c r="AJ19" s="19">
        <f t="shared" si="3"/>
        <v>0</v>
      </c>
      <c r="AK19" s="19">
        <f t="shared" si="4"/>
        <v>0</v>
      </c>
      <c r="AL19" s="19">
        <f t="shared" si="5"/>
        <v>0</v>
      </c>
      <c r="AM19" s="19">
        <f t="shared" si="6"/>
        <v>0</v>
      </c>
      <c r="AN19" s="19">
        <f t="shared" si="7"/>
        <v>1</v>
      </c>
      <c r="AO19" s="19">
        <f t="shared" si="8"/>
        <v>0</v>
      </c>
      <c r="AP19" s="19">
        <f t="shared" si="9"/>
        <v>0</v>
      </c>
      <c r="AQ19" s="19">
        <f t="shared" si="10"/>
        <v>1</v>
      </c>
      <c r="AR19" s="19">
        <f t="shared" si="11"/>
        <v>0</v>
      </c>
      <c r="AS19" s="19">
        <f t="shared" si="12"/>
        <v>0</v>
      </c>
      <c r="AT19" s="19">
        <f t="shared" si="13"/>
        <v>0</v>
      </c>
      <c r="AU19" s="19">
        <f t="shared" si="14"/>
        <v>1</v>
      </c>
    </row>
    <row r="20" spans="1:47" s="13" customFormat="1" ht="15.75">
      <c r="A20" s="29" t="s">
        <v>21</v>
      </c>
      <c r="B20" s="47"/>
      <c r="C20" s="47"/>
      <c r="D20" s="40"/>
      <c r="E20" s="40"/>
      <c r="F20" s="40"/>
      <c r="G20" s="18" t="s">
        <v>47</v>
      </c>
      <c r="H20" s="40"/>
      <c r="I20" s="40"/>
      <c r="J20" s="47"/>
      <c r="K20" s="40"/>
      <c r="L20" s="47"/>
      <c r="M20" s="41"/>
      <c r="N20" s="41"/>
      <c r="O20" s="16" t="s">
        <v>34</v>
      </c>
      <c r="P20" s="40"/>
      <c r="Q20" s="41"/>
      <c r="R20" s="40"/>
      <c r="S20" s="48"/>
      <c r="T20" s="40"/>
      <c r="U20" s="41"/>
      <c r="V20" s="40"/>
      <c r="W20" s="40"/>
      <c r="X20" s="40"/>
      <c r="Y20" s="41"/>
      <c r="Z20" s="47"/>
      <c r="AA20" s="40"/>
      <c r="AB20" s="48"/>
      <c r="AC20" s="47"/>
      <c r="AD20" s="47"/>
      <c r="AE20" s="47"/>
      <c r="AF20" s="47"/>
      <c r="AG20" s="19">
        <f t="shared" si="0"/>
        <v>1</v>
      </c>
      <c r="AH20" s="19">
        <f t="shared" si="1"/>
        <v>0</v>
      </c>
      <c r="AI20" s="19">
        <f t="shared" si="2"/>
        <v>0</v>
      </c>
      <c r="AJ20" s="19">
        <f t="shared" si="3"/>
        <v>0</v>
      </c>
      <c r="AK20" s="19">
        <f t="shared" si="4"/>
        <v>0</v>
      </c>
      <c r="AL20" s="19">
        <f t="shared" si="5"/>
        <v>0</v>
      </c>
      <c r="AM20" s="19">
        <f t="shared" si="6"/>
        <v>0</v>
      </c>
      <c r="AN20" s="19">
        <f t="shared" si="7"/>
        <v>1</v>
      </c>
      <c r="AO20" s="19">
        <f t="shared" si="8"/>
        <v>0</v>
      </c>
      <c r="AP20" s="19">
        <f t="shared" si="9"/>
        <v>0</v>
      </c>
      <c r="AQ20" s="19">
        <f t="shared" si="10"/>
        <v>0</v>
      </c>
      <c r="AR20" s="19">
        <f t="shared" si="11"/>
        <v>0</v>
      </c>
      <c r="AS20" s="19">
        <f t="shared" si="12"/>
        <v>0</v>
      </c>
      <c r="AT20" s="19">
        <f t="shared" si="13"/>
        <v>0</v>
      </c>
      <c r="AU20" s="19">
        <f t="shared" si="14"/>
        <v>0</v>
      </c>
    </row>
    <row r="21" spans="1:47" s="13" customFormat="1" ht="15.75">
      <c r="A21" s="37" t="s">
        <v>22</v>
      </c>
      <c r="B21" s="47"/>
      <c r="C21" s="47"/>
      <c r="D21" s="40"/>
      <c r="E21" s="40"/>
      <c r="F21" s="40"/>
      <c r="G21" s="40"/>
      <c r="H21" s="40"/>
      <c r="I21" s="40"/>
      <c r="J21" s="47"/>
      <c r="K21" s="40"/>
      <c r="L21" s="47"/>
      <c r="M21" s="41"/>
      <c r="N21" s="41"/>
      <c r="O21" s="16" t="s">
        <v>34</v>
      </c>
      <c r="P21" s="41"/>
      <c r="Q21" s="40"/>
      <c r="R21" s="41"/>
      <c r="S21" s="47"/>
      <c r="T21" s="40"/>
      <c r="U21" s="40"/>
      <c r="V21" s="40"/>
      <c r="W21" s="40"/>
      <c r="X21" s="41"/>
      <c r="Y21" s="18" t="s">
        <v>66</v>
      </c>
      <c r="Z21" s="47"/>
      <c r="AA21" s="40"/>
      <c r="AB21" s="47"/>
      <c r="AC21" s="47"/>
      <c r="AD21" s="47"/>
      <c r="AE21" s="47"/>
      <c r="AF21" s="47"/>
      <c r="AG21" s="19">
        <f t="shared" si="0"/>
        <v>1</v>
      </c>
      <c r="AH21" s="19">
        <f t="shared" si="1"/>
        <v>0</v>
      </c>
      <c r="AI21" s="19">
        <f t="shared" si="2"/>
        <v>0</v>
      </c>
      <c r="AJ21" s="19">
        <f t="shared" si="3"/>
        <v>0</v>
      </c>
      <c r="AK21" s="19">
        <f t="shared" si="4"/>
        <v>0</v>
      </c>
      <c r="AL21" s="19">
        <f t="shared" si="5"/>
        <v>0</v>
      </c>
      <c r="AM21" s="19">
        <f t="shared" si="6"/>
        <v>0</v>
      </c>
      <c r="AN21" s="19">
        <f t="shared" si="7"/>
        <v>0</v>
      </c>
      <c r="AO21" s="19">
        <f t="shared" si="8"/>
        <v>0</v>
      </c>
      <c r="AP21" s="19">
        <f t="shared" si="9"/>
        <v>0</v>
      </c>
      <c r="AQ21" s="19">
        <f t="shared" si="10"/>
        <v>0</v>
      </c>
      <c r="AR21" s="19">
        <f t="shared" si="11"/>
        <v>0</v>
      </c>
      <c r="AS21" s="19">
        <f t="shared" si="12"/>
        <v>0</v>
      </c>
      <c r="AT21" s="19">
        <f t="shared" si="13"/>
        <v>0</v>
      </c>
      <c r="AU21" s="19">
        <f t="shared" si="14"/>
        <v>1</v>
      </c>
    </row>
    <row r="22" spans="1:47" s="13" customFormat="1" ht="15.75">
      <c r="A22" s="38" t="s">
        <v>24</v>
      </c>
      <c r="B22" s="47"/>
      <c r="C22" s="47"/>
      <c r="D22" s="40"/>
      <c r="E22" s="40"/>
      <c r="F22" s="40"/>
      <c r="G22" s="40"/>
      <c r="H22" s="16" t="s">
        <v>34</v>
      </c>
      <c r="I22" s="40"/>
      <c r="J22" s="47"/>
      <c r="K22" s="41"/>
      <c r="L22" s="47"/>
      <c r="M22" s="41"/>
      <c r="N22" s="18" t="s">
        <v>47</v>
      </c>
      <c r="O22" s="40"/>
      <c r="P22" s="16" t="s">
        <v>34</v>
      </c>
      <c r="Q22" s="40"/>
      <c r="R22" s="40"/>
      <c r="S22" s="48"/>
      <c r="T22" s="40"/>
      <c r="U22" s="16" t="s">
        <v>41</v>
      </c>
      <c r="V22" s="40"/>
      <c r="W22" s="40"/>
      <c r="X22" s="41"/>
      <c r="Y22" s="40"/>
      <c r="Z22" s="47"/>
      <c r="AA22" s="41"/>
      <c r="AB22" s="48"/>
      <c r="AC22" s="47"/>
      <c r="AD22" s="47"/>
      <c r="AE22" s="47"/>
      <c r="AF22" s="47"/>
      <c r="AG22" s="19">
        <f t="shared" si="0"/>
        <v>2</v>
      </c>
      <c r="AH22" s="19">
        <f t="shared" si="1"/>
        <v>0</v>
      </c>
      <c r="AI22" s="19">
        <f t="shared" si="2"/>
        <v>0</v>
      </c>
      <c r="AJ22" s="19">
        <f t="shared" si="3"/>
        <v>0</v>
      </c>
      <c r="AK22" s="19">
        <f t="shared" si="4"/>
        <v>0</v>
      </c>
      <c r="AL22" s="19">
        <f t="shared" si="5"/>
        <v>0</v>
      </c>
      <c r="AM22" s="19">
        <f t="shared" si="6"/>
        <v>0</v>
      </c>
      <c r="AN22" s="19">
        <f t="shared" si="7"/>
        <v>1</v>
      </c>
      <c r="AO22" s="19">
        <f t="shared" si="8"/>
        <v>0</v>
      </c>
      <c r="AP22" s="19">
        <f t="shared" si="9"/>
        <v>0</v>
      </c>
      <c r="AQ22" s="19">
        <f t="shared" si="10"/>
        <v>0</v>
      </c>
      <c r="AR22" s="19">
        <f t="shared" si="11"/>
        <v>1</v>
      </c>
      <c r="AS22" s="19">
        <f t="shared" si="12"/>
        <v>0</v>
      </c>
      <c r="AT22" s="19">
        <f t="shared" si="13"/>
        <v>0</v>
      </c>
      <c r="AU22" s="19">
        <f t="shared" si="14"/>
        <v>0</v>
      </c>
    </row>
    <row r="23" spans="1:47" s="13" customFormat="1" ht="15.75">
      <c r="A23" s="38" t="s">
        <v>25</v>
      </c>
      <c r="B23" s="47"/>
      <c r="C23" s="47"/>
      <c r="D23" s="40"/>
      <c r="E23" s="40"/>
      <c r="F23" s="40"/>
      <c r="G23" s="40"/>
      <c r="H23" s="40"/>
      <c r="I23" s="40"/>
      <c r="J23" s="47"/>
      <c r="K23" s="41"/>
      <c r="L23" s="47"/>
      <c r="M23" s="40"/>
      <c r="N23" s="18" t="s">
        <v>47</v>
      </c>
      <c r="O23" s="16" t="s">
        <v>34</v>
      </c>
      <c r="P23" s="18" t="s">
        <v>37</v>
      </c>
      <c r="Q23" s="41"/>
      <c r="R23" s="40"/>
      <c r="S23" s="48"/>
      <c r="T23" s="40"/>
      <c r="U23" s="16" t="s">
        <v>41</v>
      </c>
      <c r="V23" s="40"/>
      <c r="W23" s="40"/>
      <c r="X23" s="41"/>
      <c r="Y23" s="40"/>
      <c r="Z23" s="47"/>
      <c r="AA23" s="41"/>
      <c r="AB23" s="48"/>
      <c r="AC23" s="47"/>
      <c r="AD23" s="47"/>
      <c r="AE23" s="47"/>
      <c r="AF23" s="47"/>
      <c r="AG23" s="19">
        <f t="shared" si="0"/>
        <v>1</v>
      </c>
      <c r="AH23" s="19">
        <f t="shared" si="1"/>
        <v>0</v>
      </c>
      <c r="AI23" s="19">
        <f t="shared" si="2"/>
        <v>0</v>
      </c>
      <c r="AJ23" s="19">
        <f t="shared" si="3"/>
        <v>0</v>
      </c>
      <c r="AK23" s="19">
        <f t="shared" si="4"/>
        <v>0</v>
      </c>
      <c r="AL23" s="19">
        <f t="shared" si="5"/>
        <v>0</v>
      </c>
      <c r="AM23" s="19">
        <f t="shared" si="6"/>
        <v>1</v>
      </c>
      <c r="AN23" s="19">
        <f t="shared" si="7"/>
        <v>1</v>
      </c>
      <c r="AO23" s="19">
        <f t="shared" si="8"/>
        <v>0</v>
      </c>
      <c r="AP23" s="19">
        <f t="shared" si="9"/>
        <v>0</v>
      </c>
      <c r="AQ23" s="19">
        <f t="shared" si="10"/>
        <v>0</v>
      </c>
      <c r="AR23" s="19">
        <f t="shared" si="11"/>
        <v>1</v>
      </c>
      <c r="AS23" s="19">
        <f t="shared" si="12"/>
        <v>0</v>
      </c>
      <c r="AT23" s="19">
        <f t="shared" si="13"/>
        <v>0</v>
      </c>
      <c r="AU23" s="19">
        <f t="shared" si="14"/>
        <v>0</v>
      </c>
    </row>
    <row r="24" spans="1:47" s="13" customFormat="1" ht="15.75">
      <c r="A24" s="38" t="s">
        <v>26</v>
      </c>
      <c r="B24" s="47"/>
      <c r="C24" s="47"/>
      <c r="D24" s="18" t="s">
        <v>48</v>
      </c>
      <c r="E24" s="18" t="s">
        <v>66</v>
      </c>
      <c r="F24" s="40"/>
      <c r="G24" s="40"/>
      <c r="H24" s="40"/>
      <c r="I24" s="18" t="s">
        <v>47</v>
      </c>
      <c r="J24" s="47"/>
      <c r="K24" s="41"/>
      <c r="L24" s="47"/>
      <c r="M24" s="40"/>
      <c r="N24" s="40"/>
      <c r="O24" s="40"/>
      <c r="P24" s="40"/>
      <c r="Q24" s="40"/>
      <c r="R24" s="40"/>
      <c r="S24" s="47"/>
      <c r="T24" s="41"/>
      <c r="U24" s="40"/>
      <c r="V24" s="40"/>
      <c r="W24" s="41"/>
      <c r="X24" s="40"/>
      <c r="Y24" s="40"/>
      <c r="Z24" s="47"/>
      <c r="AA24" s="40"/>
      <c r="AB24" s="47"/>
      <c r="AC24" s="47"/>
      <c r="AD24" s="47"/>
      <c r="AE24" s="47"/>
      <c r="AF24" s="47"/>
      <c r="AG24" s="19">
        <f t="shared" si="0"/>
        <v>0</v>
      </c>
      <c r="AH24" s="19">
        <f t="shared" si="1"/>
        <v>0</v>
      </c>
      <c r="AI24" s="19">
        <f t="shared" si="2"/>
        <v>0</v>
      </c>
      <c r="AJ24" s="19">
        <f t="shared" si="3"/>
        <v>0</v>
      </c>
      <c r="AK24" s="19">
        <f t="shared" si="4"/>
        <v>0</v>
      </c>
      <c r="AL24" s="19">
        <f t="shared" si="5"/>
        <v>0</v>
      </c>
      <c r="AM24" s="19">
        <f t="shared" si="6"/>
        <v>0</v>
      </c>
      <c r="AN24" s="19">
        <f t="shared" si="7"/>
        <v>1</v>
      </c>
      <c r="AO24" s="19">
        <f t="shared" si="8"/>
        <v>0</v>
      </c>
      <c r="AP24" s="19">
        <f t="shared" si="9"/>
        <v>0</v>
      </c>
      <c r="AQ24" s="19">
        <f t="shared" si="10"/>
        <v>1</v>
      </c>
      <c r="AR24" s="19">
        <f t="shared" si="11"/>
        <v>0</v>
      </c>
      <c r="AS24" s="19">
        <f t="shared" si="12"/>
        <v>0</v>
      </c>
      <c r="AT24" s="19">
        <f t="shared" si="13"/>
        <v>0</v>
      </c>
      <c r="AU24" s="19">
        <f t="shared" si="14"/>
        <v>1</v>
      </c>
    </row>
    <row r="25" spans="1:47" s="13" customFormat="1" ht="15.75">
      <c r="A25" s="38">
        <v>10</v>
      </c>
      <c r="B25" s="47"/>
      <c r="C25" s="47"/>
      <c r="D25" s="40"/>
      <c r="E25" s="40"/>
      <c r="F25" s="40"/>
      <c r="G25" s="16" t="s">
        <v>46</v>
      </c>
      <c r="H25" s="40"/>
      <c r="I25" s="40"/>
      <c r="J25" s="47"/>
      <c r="K25" s="40"/>
      <c r="L25" s="47"/>
      <c r="M25" s="18" t="s">
        <v>47</v>
      </c>
      <c r="N25" s="16" t="s">
        <v>34</v>
      </c>
      <c r="O25" s="40"/>
      <c r="P25" s="41"/>
      <c r="Q25" s="16" t="s">
        <v>46</v>
      </c>
      <c r="R25" s="40"/>
      <c r="S25" s="47"/>
      <c r="T25" s="41"/>
      <c r="U25" s="16" t="s">
        <v>34</v>
      </c>
      <c r="V25" s="40"/>
      <c r="W25" s="40"/>
      <c r="X25" s="16" t="s">
        <v>45</v>
      </c>
      <c r="Y25" s="17" t="s">
        <v>64</v>
      </c>
      <c r="Z25" s="47"/>
      <c r="AA25" s="40"/>
      <c r="AB25" s="47"/>
      <c r="AC25" s="47"/>
      <c r="AD25" s="47"/>
      <c r="AE25" s="47"/>
      <c r="AF25" s="47"/>
      <c r="AG25" s="19">
        <f t="shared" si="0"/>
        <v>2</v>
      </c>
      <c r="AH25" s="19">
        <f t="shared" si="1"/>
        <v>1</v>
      </c>
      <c r="AI25" s="19">
        <f t="shared" si="2"/>
        <v>0</v>
      </c>
      <c r="AJ25" s="19">
        <f t="shared" si="3"/>
        <v>2</v>
      </c>
      <c r="AK25" s="19">
        <f t="shared" si="4"/>
        <v>0</v>
      </c>
      <c r="AL25" s="19">
        <f t="shared" si="5"/>
        <v>0</v>
      </c>
      <c r="AM25" s="19">
        <f t="shared" si="6"/>
        <v>0</v>
      </c>
      <c r="AN25" s="19">
        <f t="shared" si="7"/>
        <v>1</v>
      </c>
      <c r="AO25" s="19">
        <f t="shared" si="8"/>
        <v>0</v>
      </c>
      <c r="AP25" s="19">
        <f t="shared" si="9"/>
        <v>0</v>
      </c>
      <c r="AQ25" s="19">
        <f t="shared" si="10"/>
        <v>0</v>
      </c>
      <c r="AR25" s="19">
        <f t="shared" si="11"/>
        <v>0</v>
      </c>
      <c r="AS25" s="19">
        <f t="shared" si="12"/>
        <v>0</v>
      </c>
      <c r="AT25" s="19">
        <f t="shared" si="13"/>
        <v>1</v>
      </c>
      <c r="AU25" s="19">
        <f t="shared" si="14"/>
        <v>0</v>
      </c>
    </row>
    <row r="26" spans="1:47" s="13" customFormat="1" ht="15.75">
      <c r="A26" s="38">
        <v>11</v>
      </c>
      <c r="B26" s="47"/>
      <c r="C26" s="47"/>
      <c r="D26" s="40"/>
      <c r="E26" s="40"/>
      <c r="F26" s="40"/>
      <c r="G26" s="17" t="s">
        <v>64</v>
      </c>
      <c r="H26" s="40"/>
      <c r="I26" s="40"/>
      <c r="J26" s="47"/>
      <c r="K26" s="16" t="s">
        <v>34</v>
      </c>
      <c r="L26" s="47"/>
      <c r="M26" s="41"/>
      <c r="N26" s="41"/>
      <c r="O26" s="40"/>
      <c r="P26" s="40"/>
      <c r="Q26" s="40"/>
      <c r="R26" s="18" t="s">
        <v>47</v>
      </c>
      <c r="S26" s="47"/>
      <c r="T26" s="16" t="s">
        <v>41</v>
      </c>
      <c r="U26" s="16" t="s">
        <v>46</v>
      </c>
      <c r="V26" s="16" t="s">
        <v>66</v>
      </c>
      <c r="W26" s="16" t="s">
        <v>45</v>
      </c>
      <c r="X26" s="40"/>
      <c r="Y26" s="40"/>
      <c r="Z26" s="47"/>
      <c r="AA26" s="40"/>
      <c r="AB26" s="47"/>
      <c r="AC26" s="47"/>
      <c r="AD26" s="47"/>
      <c r="AE26" s="47"/>
      <c r="AF26" s="47"/>
      <c r="AG26" s="19">
        <f t="shared" si="0"/>
        <v>1</v>
      </c>
      <c r="AH26" s="19">
        <f t="shared" si="1"/>
        <v>1</v>
      </c>
      <c r="AI26" s="19">
        <f t="shared" si="2"/>
        <v>0</v>
      </c>
      <c r="AJ26" s="19">
        <f t="shared" si="3"/>
        <v>1</v>
      </c>
      <c r="AK26" s="19">
        <f t="shared" si="4"/>
        <v>0</v>
      </c>
      <c r="AL26" s="19">
        <f t="shared" si="5"/>
        <v>0</v>
      </c>
      <c r="AM26" s="19">
        <f t="shared" si="6"/>
        <v>0</v>
      </c>
      <c r="AN26" s="19">
        <f t="shared" si="7"/>
        <v>1</v>
      </c>
      <c r="AO26" s="19">
        <f t="shared" si="8"/>
        <v>0</v>
      </c>
      <c r="AP26" s="19">
        <f t="shared" si="9"/>
        <v>0</v>
      </c>
      <c r="AQ26" s="19">
        <f t="shared" si="10"/>
        <v>0</v>
      </c>
      <c r="AR26" s="19">
        <f t="shared" si="11"/>
        <v>1</v>
      </c>
      <c r="AS26" s="19">
        <f t="shared" si="12"/>
        <v>0</v>
      </c>
      <c r="AT26" s="19">
        <f t="shared" si="13"/>
        <v>1</v>
      </c>
      <c r="AU26" s="19">
        <f t="shared" si="14"/>
        <v>1</v>
      </c>
    </row>
    <row r="27" spans="1:47" s="13" customFormat="1" ht="15.75">
      <c r="A27" s="38" t="s">
        <v>69</v>
      </c>
      <c r="B27" s="47"/>
      <c r="C27" s="47"/>
      <c r="D27" s="40"/>
      <c r="E27" s="40"/>
      <c r="F27" s="40"/>
      <c r="G27" s="40"/>
      <c r="H27" s="40"/>
      <c r="I27" s="40"/>
      <c r="J27" s="47"/>
      <c r="K27" s="41"/>
      <c r="L27" s="48"/>
      <c r="M27" s="41"/>
      <c r="N27" s="40"/>
      <c r="O27" s="40"/>
      <c r="P27" s="40"/>
      <c r="Q27" s="40"/>
      <c r="R27" s="41"/>
      <c r="S27" s="47"/>
      <c r="T27" s="40"/>
      <c r="U27" s="40"/>
      <c r="V27" s="40"/>
      <c r="W27" s="40"/>
      <c r="X27" s="40"/>
      <c r="Y27" s="40"/>
      <c r="Z27" s="47"/>
      <c r="AA27" s="40"/>
      <c r="AB27" s="47"/>
      <c r="AC27" s="47"/>
      <c r="AD27" s="47"/>
      <c r="AE27" s="47"/>
      <c r="AF27" s="47"/>
      <c r="AG27" s="19">
        <f t="shared" si="0"/>
        <v>0</v>
      </c>
      <c r="AH27" s="19">
        <f t="shared" si="1"/>
        <v>0</v>
      </c>
      <c r="AI27" s="19">
        <f t="shared" si="2"/>
        <v>0</v>
      </c>
      <c r="AJ27" s="19">
        <f t="shared" si="3"/>
        <v>0</v>
      </c>
      <c r="AK27" s="19">
        <f t="shared" si="4"/>
        <v>0</v>
      </c>
      <c r="AL27" s="19">
        <f t="shared" si="5"/>
        <v>0</v>
      </c>
      <c r="AM27" s="19">
        <f t="shared" si="6"/>
        <v>0</v>
      </c>
      <c r="AN27" s="19">
        <f t="shared" si="7"/>
        <v>0</v>
      </c>
      <c r="AO27" s="19">
        <f t="shared" si="8"/>
        <v>0</v>
      </c>
      <c r="AP27" s="19">
        <f t="shared" si="9"/>
        <v>0</v>
      </c>
      <c r="AQ27" s="19">
        <f t="shared" si="10"/>
        <v>0</v>
      </c>
      <c r="AR27" s="19">
        <f t="shared" si="11"/>
        <v>0</v>
      </c>
      <c r="AS27" s="19">
        <f t="shared" si="12"/>
        <v>0</v>
      </c>
      <c r="AT27" s="19">
        <f t="shared" si="13"/>
        <v>0</v>
      </c>
      <c r="AU27" s="19">
        <f t="shared" si="14"/>
        <v>0</v>
      </c>
    </row>
    <row r="28" spans="1:47" s="13" customFormat="1" ht="15.75">
      <c r="A28" s="38" t="s">
        <v>69</v>
      </c>
      <c r="B28" s="47"/>
      <c r="C28" s="48"/>
      <c r="D28" s="40"/>
      <c r="E28" s="40"/>
      <c r="F28" s="41"/>
      <c r="G28" s="41"/>
      <c r="H28" s="40"/>
      <c r="I28" s="40"/>
      <c r="J28" s="47"/>
      <c r="K28" s="40"/>
      <c r="L28" s="47"/>
      <c r="M28" s="41"/>
      <c r="N28" s="41"/>
      <c r="O28" s="40"/>
      <c r="P28" s="40"/>
      <c r="Q28" s="40"/>
      <c r="R28" s="41"/>
      <c r="S28" s="48"/>
      <c r="T28" s="42"/>
      <c r="U28" s="40"/>
      <c r="V28" s="40"/>
      <c r="W28" s="40"/>
      <c r="X28" s="41"/>
      <c r="Y28" s="41"/>
      <c r="Z28" s="47"/>
      <c r="AA28" s="40"/>
      <c r="AB28" s="48"/>
      <c r="AC28" s="47"/>
      <c r="AD28" s="47"/>
      <c r="AE28" s="47"/>
      <c r="AF28" s="47"/>
      <c r="AG28" s="19">
        <f t="shared" si="0"/>
        <v>0</v>
      </c>
      <c r="AH28" s="19">
        <f t="shared" si="1"/>
        <v>0</v>
      </c>
      <c r="AI28" s="19">
        <f t="shared" si="2"/>
        <v>0</v>
      </c>
      <c r="AJ28" s="19">
        <f t="shared" si="3"/>
        <v>0</v>
      </c>
      <c r="AK28" s="19">
        <f t="shared" si="4"/>
        <v>0</v>
      </c>
      <c r="AL28" s="19">
        <f t="shared" si="5"/>
        <v>0</v>
      </c>
      <c r="AM28" s="19">
        <f t="shared" si="6"/>
        <v>0</v>
      </c>
      <c r="AN28" s="19">
        <f t="shared" si="7"/>
        <v>0</v>
      </c>
      <c r="AO28" s="19">
        <f t="shared" si="8"/>
        <v>0</v>
      </c>
      <c r="AP28" s="19">
        <f t="shared" si="9"/>
        <v>0</v>
      </c>
      <c r="AQ28" s="19">
        <f t="shared" si="10"/>
        <v>0</v>
      </c>
      <c r="AR28" s="19">
        <f t="shared" si="11"/>
        <v>0</v>
      </c>
      <c r="AS28" s="19">
        <f t="shared" si="12"/>
        <v>0</v>
      </c>
      <c r="AT28" s="19">
        <f t="shared" si="13"/>
        <v>0</v>
      </c>
      <c r="AU28" s="19">
        <f t="shared" si="14"/>
        <v>0</v>
      </c>
    </row>
    <row r="29" spans="1:47" s="13" customFormat="1" ht="15.75">
      <c r="A29" s="29" t="s">
        <v>69</v>
      </c>
      <c r="B29" s="47"/>
      <c r="C29" s="48"/>
      <c r="D29" s="40"/>
      <c r="E29" s="41"/>
      <c r="F29" s="41"/>
      <c r="G29" s="40"/>
      <c r="H29" s="40"/>
      <c r="I29" s="40"/>
      <c r="J29" s="47"/>
      <c r="K29" s="41"/>
      <c r="L29" s="48"/>
      <c r="M29" s="40"/>
      <c r="N29" s="40"/>
      <c r="O29" s="40"/>
      <c r="P29" s="41"/>
      <c r="Q29" s="40"/>
      <c r="R29" s="41"/>
      <c r="S29" s="48"/>
      <c r="T29" s="41"/>
      <c r="U29" s="40"/>
      <c r="V29" s="40"/>
      <c r="W29" s="41"/>
      <c r="X29" s="41"/>
      <c r="Y29" s="40"/>
      <c r="Z29" s="47"/>
      <c r="AA29" s="40"/>
      <c r="AB29" s="47"/>
      <c r="AC29" s="47"/>
      <c r="AD29" s="47"/>
      <c r="AE29" s="47"/>
      <c r="AF29" s="47"/>
      <c r="AG29" s="19">
        <f t="shared" si="0"/>
        <v>0</v>
      </c>
      <c r="AH29" s="19">
        <f t="shared" si="1"/>
        <v>0</v>
      </c>
      <c r="AI29" s="19">
        <f t="shared" si="2"/>
        <v>0</v>
      </c>
      <c r="AJ29" s="19">
        <f t="shared" si="3"/>
        <v>0</v>
      </c>
      <c r="AK29" s="19">
        <f t="shared" si="4"/>
        <v>0</v>
      </c>
      <c r="AL29" s="19">
        <f t="shared" si="5"/>
        <v>0</v>
      </c>
      <c r="AM29" s="19">
        <f t="shared" si="6"/>
        <v>0</v>
      </c>
      <c r="AN29" s="19">
        <f t="shared" si="7"/>
        <v>0</v>
      </c>
      <c r="AO29" s="19">
        <f t="shared" si="8"/>
        <v>0</v>
      </c>
      <c r="AP29" s="19">
        <f t="shared" si="9"/>
        <v>0</v>
      </c>
      <c r="AQ29" s="19">
        <f t="shared" si="10"/>
        <v>0</v>
      </c>
      <c r="AR29" s="19">
        <f t="shared" si="11"/>
        <v>0</v>
      </c>
      <c r="AS29" s="19">
        <f t="shared" si="12"/>
        <v>0</v>
      </c>
      <c r="AT29" s="19">
        <f t="shared" si="13"/>
        <v>0</v>
      </c>
      <c r="AU29" s="19">
        <f t="shared" si="14"/>
        <v>0</v>
      </c>
    </row>
    <row r="31" spans="1:47">
      <c r="B31" s="11"/>
      <c r="D31" s="14" t="s">
        <v>36</v>
      </c>
      <c r="E31" s="12"/>
      <c r="F31" s="12"/>
      <c r="G31" s="12"/>
      <c r="H31" s="12"/>
      <c r="I31" s="12"/>
      <c r="J31" s="12"/>
      <c r="M31" s="9"/>
      <c r="O31" s="1" t="s">
        <v>35</v>
      </c>
    </row>
    <row r="32" spans="1:47">
      <c r="U32" s="16" t="s">
        <v>34</v>
      </c>
      <c r="V32" s="1" t="s">
        <v>51</v>
      </c>
      <c r="AA32" s="18" t="s">
        <v>37</v>
      </c>
      <c r="AB32" s="1" t="s">
        <v>56</v>
      </c>
    </row>
    <row r="33" spans="2:28">
      <c r="B33" s="8"/>
      <c r="D33" s="1" t="s">
        <v>30</v>
      </c>
      <c r="M33" s="15"/>
      <c r="O33" s="1" t="s">
        <v>32</v>
      </c>
      <c r="U33" s="16" t="s">
        <v>33</v>
      </c>
      <c r="V33" s="1" t="s">
        <v>50</v>
      </c>
      <c r="AA33" s="18" t="s">
        <v>47</v>
      </c>
      <c r="AB33" s="1" t="s">
        <v>57</v>
      </c>
    </row>
    <row r="34" spans="2:28">
      <c r="U34" s="16" t="s">
        <v>45</v>
      </c>
      <c r="V34" s="1" t="s">
        <v>52</v>
      </c>
      <c r="AA34" s="18" t="s">
        <v>40</v>
      </c>
      <c r="AB34" s="1" t="s">
        <v>58</v>
      </c>
    </row>
    <row r="35" spans="2:28">
      <c r="M35" s="16" t="s">
        <v>62</v>
      </c>
      <c r="N35" s="1" t="s">
        <v>63</v>
      </c>
      <c r="U35" s="16" t="s">
        <v>46</v>
      </c>
      <c r="V35" s="1" t="s">
        <v>53</v>
      </c>
      <c r="AA35" s="18" t="s">
        <v>49</v>
      </c>
      <c r="AB35" s="1" t="s">
        <v>59</v>
      </c>
    </row>
    <row r="36" spans="2:28">
      <c r="M36" s="16" t="s">
        <v>64</v>
      </c>
      <c r="N36" s="1" t="s">
        <v>65</v>
      </c>
      <c r="U36" s="18" t="s">
        <v>38</v>
      </c>
      <c r="V36" s="1" t="s">
        <v>54</v>
      </c>
      <c r="AA36" s="18" t="s">
        <v>48</v>
      </c>
      <c r="AB36" s="1" t="s">
        <v>60</v>
      </c>
    </row>
    <row r="37" spans="2:28">
      <c r="M37" s="16" t="s">
        <v>66</v>
      </c>
      <c r="N37" s="1" t="s">
        <v>67</v>
      </c>
      <c r="U37" s="18" t="s">
        <v>39</v>
      </c>
      <c r="V37" s="1" t="s">
        <v>55</v>
      </c>
      <c r="AA37" s="18" t="s">
        <v>41</v>
      </c>
      <c r="AB37" s="1" t="s">
        <v>61</v>
      </c>
    </row>
    <row r="38" spans="2:28">
      <c r="M38" s="18" t="s">
        <v>73</v>
      </c>
      <c r="N38" s="1" t="s">
        <v>74</v>
      </c>
    </row>
  </sheetData>
  <mergeCells count="1">
    <mergeCell ref="S1:X1"/>
  </mergeCells>
  <pageMargins left="0.19685039370078741" right="0.19685039370078741" top="0.19685039370078741" bottom="0.19685039370078741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сентябрь</vt:lpstr>
      <vt:lpstr>октябрь</vt:lpstr>
      <vt:lpstr>ноябрь</vt:lpstr>
      <vt:lpstr>декабрь</vt:lpstr>
      <vt:lpstr>январь</vt:lpstr>
      <vt:lpstr>февраль</vt:lpstr>
      <vt:lpstr>март</vt:lpstr>
      <vt:lpstr>апрель</vt:lpstr>
      <vt:lpstr>май</vt:lpstr>
      <vt:lpstr>Лист2</vt:lpstr>
      <vt:lpstr>Лист3</vt:lpstr>
      <vt:lpstr>Лист1</vt:lpstr>
      <vt:lpstr>ШАБЛОН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2024-11-05T19:05:17Z</dcterms:modified>
</cp:coreProperties>
</file>